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C:\Users\vvrsalovic\Desktop\"/>
    </mc:Choice>
  </mc:AlternateContent>
  <xr:revisionPtr revIDLastSave="0" documentId="8_{60689368-644A-445C-829A-6E9FDF5C112D}" xr6:coauthVersionLast="47" xr6:coauthVersionMax="47" xr10:uidLastSave="{00000000-0000-0000-0000-000000000000}"/>
  <bookViews>
    <workbookView xWindow="-98" yWindow="-98" windowWidth="22695" windowHeight="14476" tabRatio="743" firstSheet="3" activeTab="8" xr2:uid="{00000000-000D-0000-FFFF-FFFF00000000}"/>
  </bookViews>
  <sheets>
    <sheet name="NASLOVNA" sheetId="21" r:id="rId1"/>
    <sheet name="UVIJETI" sheetId="17" r:id="rId2"/>
    <sheet name="1. ENERGETSKI RAZVOD" sheetId="1" r:id="rId3"/>
    <sheet name="2. RASVJETA I UTIČNICE" sheetId="2" r:id="rId4"/>
    <sheet name="3. STROJARSKE INSTALACIJE" sheetId="5" r:id="rId5"/>
    <sheet name="4. STRUKTURNO KABLIRANJE" sheetId="11" r:id="rId6"/>
    <sheet name="5.OZVUČENJE" sheetId="27" r:id="rId7"/>
    <sheet name="6. OSTALO" sheetId="9" r:id="rId8"/>
    <sheet name="REKAPITULACIJA" sheetId="10" r:id="rId9"/>
  </sheets>
  <definedNames>
    <definedName name="_Toc243384283" localSheetId="1">UVIJETI!$A$2</definedName>
    <definedName name="rbr" localSheetId="6">'5.OZVUČENJE'!$A$1</definedName>
    <definedName name="rbr">#REF!</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24" i="27" l="1"/>
  <c r="G25" i="2" l="1"/>
  <c r="F8" i="27"/>
  <c r="G5" i="1" l="1"/>
  <c r="G13" i="2"/>
  <c r="G12" i="2"/>
  <c r="G11" i="2"/>
  <c r="G10" i="2"/>
  <c r="G9" i="2"/>
  <c r="F22" i="27"/>
  <c r="F20" i="27"/>
  <c r="F18" i="27"/>
  <c r="F16" i="27"/>
  <c r="F14" i="27"/>
  <c r="F12" i="27"/>
  <c r="F10" i="27"/>
  <c r="F6" i="27"/>
  <c r="F4" i="27"/>
  <c r="F27" i="27" l="1"/>
  <c r="H17" i="10" s="1"/>
  <c r="G10" i="11" l="1"/>
  <c r="G50" i="2" l="1"/>
  <c r="G34" i="2" l="1"/>
  <c r="G33" i="2"/>
  <c r="G17" i="2" l="1"/>
  <c r="G64" i="2"/>
  <c r="G63" i="2"/>
  <c r="G60" i="2"/>
  <c r="G59" i="2"/>
  <c r="G56" i="2"/>
  <c r="G55" i="2"/>
  <c r="G21" i="2"/>
  <c r="G8" i="2"/>
  <c r="G69" i="2" l="1"/>
  <c r="G9" i="1"/>
  <c r="G5" i="5" l="1"/>
  <c r="G3" i="1" l="1"/>
  <c r="G3" i="5" l="1"/>
  <c r="G10" i="5" l="1"/>
  <c r="G11" i="1" l="1"/>
  <c r="G17" i="11" l="1"/>
  <c r="G16" i="11"/>
  <c r="G16" i="1" l="1"/>
  <c r="G13" i="11" l="1"/>
  <c r="G22" i="11" s="1"/>
  <c r="G14" i="9" l="1"/>
  <c r="G11" i="9"/>
  <c r="G18" i="9" l="1"/>
  <c r="H19" i="10" s="1"/>
  <c r="H11" i="10" l="1"/>
  <c r="H9" i="10"/>
  <c r="H15" i="10"/>
  <c r="H13" i="10"/>
  <c r="H22" i="10" l="1"/>
</calcChain>
</file>

<file path=xl/sharedStrings.xml><?xml version="1.0" encoding="utf-8"?>
<sst xmlns="http://schemas.openxmlformats.org/spreadsheetml/2006/main" count="280" uniqueCount="186">
  <si>
    <t>1.</t>
  </si>
  <si>
    <t>INSTALACIJA ENERGETSKOG RAZVODA</t>
  </si>
  <si>
    <t>2.</t>
  </si>
  <si>
    <t>INSTALACIJA RASVJETE I UTIČNICA</t>
  </si>
  <si>
    <t>3.</t>
  </si>
  <si>
    <t>4.</t>
  </si>
  <si>
    <t>INSTALACIJE STROJARSKIH UREĐAJA</t>
  </si>
  <si>
    <t>5.</t>
  </si>
  <si>
    <t>6.</t>
  </si>
  <si>
    <t>OSTALO</t>
  </si>
  <si>
    <t>Izrada dokumentacije izvedenog stanja svih instalacija u pisanom i digitalnom obliku (CD)</t>
  </si>
  <si>
    <t>OSTALO - UKUPNO:</t>
  </si>
  <si>
    <t>REKAPITULACIJA</t>
  </si>
  <si>
    <t>INSTALACIJA RASVJETA I UTIČNICA</t>
  </si>
  <si>
    <t>ELEKTROINSTALACIJE STROJARSKIH UREĐAJA</t>
  </si>
  <si>
    <t>INSTALACIJA STRUKTURNOG KABLIRANJA</t>
  </si>
  <si>
    <t>kom</t>
  </si>
  <si>
    <t>m</t>
  </si>
  <si>
    <t xml:space="preserve">2.1. </t>
  </si>
  <si>
    <t>RASVJETNA TIJELA</t>
  </si>
  <si>
    <t>2.2.</t>
  </si>
  <si>
    <t>2.3.</t>
  </si>
  <si>
    <t>2.4.</t>
  </si>
  <si>
    <t>KABEL I PRIBOR</t>
  </si>
  <si>
    <t>SKLOPKE</t>
  </si>
  <si>
    <t>UTIČNICE</t>
  </si>
  <si>
    <t>Izrada svih potrebnih proboja kroz zidove i grede, te udubljenja zidova potrebnih za vođenje elektroinstalacija</t>
  </si>
  <si>
    <t>komplet</t>
  </si>
  <si>
    <t>INSTALACIJE STRUKTURNOG KABLIRANJA</t>
  </si>
  <si>
    <t>-</t>
  </si>
  <si>
    <t>INSTALACIJE STRUKTURNOG KABLIRANJA - UKUPNO:</t>
  </si>
  <si>
    <t>INSTALACIJE STROJARSKIH UREĐAJA- UKUPNO:</t>
  </si>
  <si>
    <t>INSTALACIJA RASVJETE I UTIČNICA- UKUPNO:</t>
  </si>
  <si>
    <t>INSTALACIJA ENERGETSKOG RAZVODA- UKUPNO:</t>
  </si>
  <si>
    <t>Isporuka, polaganje (dijelom u kabelske police horizontalne i vertikalne, dijelom na obujmice, a dijelom uvlačenjem u PVC cijevi u betonu ili pregradnom zidu) te spajanje sljedećih kablova</t>
  </si>
  <si>
    <t>Isporuka ugradnja plastičnih kutija:</t>
  </si>
  <si>
    <t>ugradna PVC kutija 100x100mmm</t>
  </si>
  <si>
    <t>Isporuka i ugradnja PVC i Ticino samogasivih cijevi, te obujmica:</t>
  </si>
  <si>
    <t>Obujmice</t>
  </si>
  <si>
    <t>1.1.</t>
  </si>
  <si>
    <t>2.2.1.</t>
  </si>
  <si>
    <t>ugradna PVC kutija, Φ=60mm</t>
  </si>
  <si>
    <t>PVC cijev Φ=20mm</t>
  </si>
  <si>
    <t>2.3.1.</t>
  </si>
  <si>
    <t>3.1.</t>
  </si>
  <si>
    <t>3.2.</t>
  </si>
  <si>
    <t>funkcionalnost svih instalacija</t>
  </si>
  <si>
    <t>otpor izolacije svih instalacija</t>
  </si>
  <si>
    <t>zaštita od KS</t>
  </si>
  <si>
    <t>propusnost svih cijevi</t>
  </si>
  <si>
    <t>povezanost metalnih masa (izjednačenje potencijala)</t>
  </si>
  <si>
    <t>atesti elektro opreme i materijala</t>
  </si>
  <si>
    <t>ostalo</t>
  </si>
  <si>
    <t>4.1.</t>
  </si>
  <si>
    <t>kompleta</t>
  </si>
  <si>
    <t>2.4.1.</t>
  </si>
  <si>
    <t>2.4.2.</t>
  </si>
  <si>
    <t>2.4.3.</t>
  </si>
  <si>
    <t>5.1.</t>
  </si>
  <si>
    <t>5.2.</t>
  </si>
  <si>
    <t>5.4.</t>
  </si>
  <si>
    <t>2.1.1.</t>
  </si>
  <si>
    <t>2.1.2.</t>
  </si>
  <si>
    <t>OPĆE ODREDBE TROŠKOVNIKA:</t>
  </si>
  <si>
    <t>Svi radovi iz ovog troškovnika moraju biti izvedeni stručno, precizno i veoma savjesno prema danom troškovničkom opisu i projektu, te moraju odgovarati važećim tehničkim propisima i normativima.</t>
  </si>
  <si>
    <t>U cijeni pojedinih stavaka obuhvaćeni su svi troškovi za puno dovršenje stavke, sav rad, materijal, sve zidarske pripomoći, svi prijevozi i prijenosi, razni doprinosi, dodaci i režijski troškovi, sva potrebna ispitivanja i funkcionalne probe do potpune funkcionalnosti, čišćenje, ispiranje i dezinfekcije cjevovoda, izdavanje atesta, izrada svih projekata izvedenog stanja, izrada katastra svih vanjskih instalacija, obučavanja korisnika opreme, sitni spojni, montažni i brtveni materijal, tehnička dokumentacija sustava, tehnički listovi i certifikati ugrađene opreme, dokumentacija za rukovanje i održavanje sustava, tehnički listovi i certifikati ugrađene opreme, dokumentacije za rukovanje i održavanje sustava, certifikati o protokolarnim mjerenjima, te svi ini troškovi izvoditelja vezani na organizaciju gradilišta.</t>
  </si>
  <si>
    <t>Svi radovi iz troškovnika obračunat će se prema "Prosječnim normama u graditeljstvu" ukoliko u pojedinim stavkama nije drugačije označeno.</t>
  </si>
  <si>
    <t xml:space="preserve">Sav upotrijebljeni materijal mora biti kvalitetan i odgovarati odredbama odgovarajućih standarda i propisa. Nekvalitetan materijal ne smije se upotrebljavati. Za sav materijal koji će se upotrijebiti za građenje, izvoditelj radova mora pribaviti uvjerenje o kvaliteti materijala koji se mora priložiti primopredaji izvedenih radova. Radovi moraju biti izvedeni prema projektu, te izvoditelj ne smije vršiti nikakve promjene ili odstupanja od projekta bez odobrenja stručnog nadzora, investitora i projektanta. Sva eventualna odstupanja od projekta moraju se upisati u građevinski dnevnik od strane nadzornog inženjera i moraju biti usuglašena od strane investitora. Bez odobrenja investitora , izvoditelj ne smije upotrebljavati materijale koji nisu predviđeni projektom. Za čitavo vrijeme građenja izvoditelj je dužan održavati potrebnu čistoću na gradilištu. </t>
  </si>
  <si>
    <t xml:space="preserve">Ukoliko investitor utvrdi da neki materijal ne odgovara kvaliteti i važećim propisima izvoditelj je dužan isti materijal ukloniti sa gradilišta o svom trošku i zamijeniti ga sa propisanim. </t>
  </si>
  <si>
    <t>Obračun radova vršiti će se prema odredbama iz ugovora između izvoditelja i investitora. Nakon završetka izgradnje odnosno primopredaje radova, izvoditelj je dužan s gradilišta ukloniti o svom trošku sve privremene objekte, deponije materijala i sl. Za vrijeme izvođenja radova izvoditelj mora primjenjivati sva potrebna sredstva zaštite na radu kako bi osigurao izvođenje radova na siguran način, a u  svrhu zaštite života i zdravlja svojih i inih djelatnika, slučajnih prolaznika i sl., te osiguranja uvjeta da ne dođe do oštećenja susjednih objekata. Izvoditelj se u tijeku gradnje mora pridržavati odredaba zakona o gradnji, Zakona o zaštiti na radu i drugih važećih pozitivnih propisa RH.</t>
  </si>
  <si>
    <t>Domaći proizvodi, proizvedeni u Republici Hrvatskoj , imaju prvenstvo primjene, odnosno ugradnje pri unošenju od strane ponuđača u stavke troškovnika.</t>
  </si>
  <si>
    <t>Imenovanje pojedinog proizvoda i proizvođača ima samo značenje tehničko - tehnoloških i približno oblikovnih osobitosti proizvoda koji će se ugraditi, a nikako naredbodavnu obaveznu dobavu, proizvodnju i ugradbu imenovanog proizvoda</t>
  </si>
  <si>
    <t>URED OVLAŠTENOG INŽENJERA ELEKTROTEHNIKE DAMIR ŠILJEG</t>
  </si>
  <si>
    <t>Klići 29</t>
  </si>
  <si>
    <t>51216 Viškovo</t>
  </si>
  <si>
    <t>NYM 3x1,5mm2</t>
  </si>
  <si>
    <t>NYM 3x2,5mm2</t>
  </si>
  <si>
    <t>GRAĐEVINA</t>
  </si>
  <si>
    <t>LOKACIJA</t>
  </si>
  <si>
    <t>FAZA IZRADE</t>
  </si>
  <si>
    <t>ZAJEDNIČKA OZNAKA</t>
  </si>
  <si>
    <t>INVESTITOR</t>
  </si>
  <si>
    <t>NAZIV PROJEKTA</t>
  </si>
  <si>
    <t>BROJ PROJEKTA</t>
  </si>
  <si>
    <t>IZVRŠITELJ</t>
  </si>
  <si>
    <t>GLAVNI PROJEKTANT</t>
  </si>
  <si>
    <t>PROJEKTANT</t>
  </si>
  <si>
    <t>MJESTO I DATUM</t>
  </si>
  <si>
    <t>Razna ispitivanja funkcionalnosti, propisana mjerenja, te izdavanje kompleta dokaza kvalitete:</t>
  </si>
  <si>
    <t>ELEKTROTEHNIČKI PROJEKT -TROŠKOVNIK</t>
  </si>
  <si>
    <t>Isporuka i ugradnja PVC instalacijskih smogasivih cijevi, te obujmica:</t>
  </si>
  <si>
    <t>obujmica</t>
  </si>
  <si>
    <t>PVC cijev Ø20</t>
  </si>
  <si>
    <t>4.2.</t>
  </si>
  <si>
    <t>5.3.</t>
  </si>
  <si>
    <t>Nudi se: __________________________________
__________________________________</t>
  </si>
  <si>
    <t>Nudi se: _______________________________
_______________________________</t>
  </si>
  <si>
    <t>Damir ŠILJEG mag.ing.el. E 2374</t>
  </si>
  <si>
    <t>Oznaka na nacrtu: A1</t>
  </si>
  <si>
    <t>Oznaka na nacrtu: P1</t>
  </si>
  <si>
    <t>SURADNICI</t>
  </si>
  <si>
    <t>Toni SIROTIĆ mah.ing.el</t>
  </si>
  <si>
    <t>David SOLDATIĆ mag.ing.el.</t>
  </si>
  <si>
    <t>1.4.</t>
  </si>
  <si>
    <t>Isporuka, montaža i spajanje utičnica, komplet sa instalacijskom kutijom, držačem i ukrasnom maskom, boja bijela:</t>
  </si>
  <si>
    <t>5.5.</t>
  </si>
  <si>
    <t>1.2.</t>
  </si>
  <si>
    <t>2.1.3.</t>
  </si>
  <si>
    <t>1 x izmjenična sklopka</t>
  </si>
  <si>
    <t>2 x izmjenična sklopka</t>
  </si>
  <si>
    <t>SVEUKUPNO EUR</t>
  </si>
  <si>
    <t>ODGOVORNA OSOBA</t>
  </si>
  <si>
    <t>Oznaka na nacrtu: S1</t>
  </si>
  <si>
    <t>Dobava spajanje i postavljanje rasvjetne armature, komplet sa žaruljama, montažnim priborom i materijalom:
NAPOMENA: Ako nije specificiran tip i model rasvjetnog tijela nudi se samo izrada izvoda</t>
  </si>
  <si>
    <t>1.3.</t>
  </si>
  <si>
    <t>sve</t>
  </si>
  <si>
    <t>Mjerenje i izdavanje certifikata o izvršenom mjerenju kvalitete instaliranih S/FTP veza kalibriranim instrumentom, sukladnost izmjerenih vrijednosti s vrijednostima prema normi ISO/IEC11801:2002 2nd edition za ClassE,odnosno TIA/EIA 568-B.1:2001, za Cat.6 "Permanent Link" ili jednakovrijedna norma.
Rezultate dostaviti u elektroničkom obliku s odgovarajućim oznakama.</t>
  </si>
  <si>
    <t>izrada Cat.6 spoja</t>
  </si>
  <si>
    <t>atest cat.6 linka</t>
  </si>
  <si>
    <t>ostali sitni i spojni materijal</t>
  </si>
  <si>
    <t>paušal</t>
  </si>
  <si>
    <t>5.6.</t>
  </si>
  <si>
    <t>KABELI</t>
  </si>
  <si>
    <t>5.7.</t>
  </si>
  <si>
    <t>INSTALACIJA OZVUČENJA</t>
  </si>
  <si>
    <t>INSTALACIJE OZVUČENJA</t>
  </si>
  <si>
    <t>Kompletno programiranje i konfiguriranje  sustava ozvučenja prema zahtjevima korisnika</t>
  </si>
  <si>
    <t>INSTALACIJA OZVUČENJA - UKUPNO:</t>
  </si>
  <si>
    <t>DVORANA ZA PREDAVANJE I PROJEKCIJE U SKLOPU ZICER-A (DRUŠTVENO PODUZETNIŠTVO)</t>
  </si>
  <si>
    <t>PAVILJON 12 ZAGREBAČKOG VELESAJMA</t>
  </si>
  <si>
    <t>ZICER – Zagrebački inovacijski centar
Avenija Dubrovnik 15, 10000 Zagreb
OIB: 53921712112</t>
  </si>
  <si>
    <t>2024-84</t>
  </si>
  <si>
    <t>mr.sc. Daniela ŠKARICA, dipl.ing.arh. A3938</t>
  </si>
  <si>
    <t>Ovjesna šina (strujna tračnica) duljine 2m za napajanje i postavljanje spot reflektora, trofazno ožičenje, kompatibilna sa nuđenim modelima spot reflektora. Stavka se isporučuje s nosačima, sitnim priborom.</t>
  </si>
  <si>
    <t>Završni poklopci za zatvaranje krajeva šina</t>
  </si>
  <si>
    <t>Napojni (početni) element za strujne tračnice, trofazno ožičenje.</t>
  </si>
  <si>
    <t>Sklopke za podžbuknu ugradnju</t>
  </si>
  <si>
    <t>univerzalna zaštitna podna kutija za ugradnju u beton</t>
  </si>
  <si>
    <t>montažni okvir kvadratični</t>
  </si>
  <si>
    <t>priključni poklopac kvadratični</t>
  </si>
  <si>
    <t>instalacijska kutija velika</t>
  </si>
  <si>
    <t>blenda instalacijske kutije</t>
  </si>
  <si>
    <t>utičnica bijela, 16A, 230V P+N+PE</t>
  </si>
  <si>
    <t xml:space="preserve">adapter i prihvatnik modula </t>
  </si>
  <si>
    <t>utični modul RJ-45 cat. 6e</t>
  </si>
  <si>
    <t>Isporuka, montaža i spajanje instalacionih podnih kutija 
Kriteriji jednakovrijenosti:
dim. 310x310mm maksimalne dubine 75mm, u kompletu s okvirom i poklopcem sa slijedećim ugrađenim elementima (kao tipovi koji slijede):</t>
  </si>
  <si>
    <t>Ravni profil za međusobno spajanje šina.</t>
  </si>
  <si>
    <t>Ovjesni pribor za napojnu šinu (2kom po svakom šinskom elementu) potrebne duljine prema izmjerama na terenu (pretpostavljena duljina 2-5m).</t>
  </si>
  <si>
    <t>Obilazak gradilišta sa predstavnicima tehničke i informatičke službe investitora radi utvrđivanja detaljnih činjenica o postojećem stanju elektroinstalacija, priključnim točkama i slično.</t>
  </si>
  <si>
    <t>Demontaža postojeće električne instalacije  u području zahvata. Prije početka radova instalacije je potrebno dovesti u beznaponsko stanje. Odspojiti sve kabele unutar razvodne kutije i utvrditi iz kojeg razdjelnika se napaja.</t>
  </si>
  <si>
    <t>RR21</t>
  </si>
  <si>
    <t>Izvedba priključka vanjske jedinice split sustava dobavom i polaganjem sa spajanjem na oba kraja voda FG16OR 3x2,5mm2 / Ø32 prosječne dužine 20m, na pripadni razvodni ormar</t>
  </si>
  <si>
    <t>Izvedba međuveze unutarnje jedinice split sustava i vanjske jedinice split split sustava dobavom i polaganjem sa spajanjem na oba kraja voda PPY 5x1,5mm2 / Ø20 prosječne dužine 20m</t>
  </si>
  <si>
    <t>KOMUNIKACIJSKI ORMAR KO3</t>
  </si>
  <si>
    <t>Utvrđivanje mikroloakcije postojećeg komunikacijskog razdjelnika KO3 te intervencija unutar ormara:</t>
  </si>
  <si>
    <t>4.2.1.</t>
  </si>
  <si>
    <t>4.2.2.</t>
  </si>
  <si>
    <t>5.8.</t>
  </si>
  <si>
    <t>5.9.</t>
  </si>
  <si>
    <t>5.10.</t>
  </si>
  <si>
    <t>Dvostazna zvučna kutija za vanjsku (najmanje IP65) ili unutarnju uporabu, minimalno 5" niskotonac i 1" visokotonac koaksijalno smješten, frekventni raspon od najmanje 75 Hz do 20 kHz. Izravno spajanje (Lo – Z) na 8 Ohm-a (snage minimalno 40W RMS) ili na 100V (Hi – Z) s trafo tap-om – 3,75/7,5/15/30W. Maksimalna razina zvučnog tlaka (Max. SPL) najmanje 107 dB, usmjerenosti najmanje 150 stupnjeva vodoravno i najmanje 150 stupnjeva okomito. Zaštićen aluminijskom mrežicom s UV zaštitom i vodonepropusnom zaštitom za konektor. Obavezno uključen zidni nosač (jednostavno postavljanje) i mogućnost ugradnje sigurnosne sajle. Crne (RAL 9005) ili bijele (RAL 9003) boje. Razvijeno unutar Europske Unije.</t>
  </si>
  <si>
    <t>Dvostruki reproduktor, internet radio player, USB / SD player, DLNA / AirPlay media streamer. Udaljeno upravljanje putem LAN mreže (web browser ili iOS / Android aplikacije). Potpuna kompatibilnost s audio matricom i remote uređajima iz ponude.  Najmanje 2x stereo balansirana izlaza, najmanje 1x RJ45 (ethernet veza), najmanje 4x GPI ulaza. Mogućnost standardne ugradnje u 19'' rack, najviše 1HE. Proizvodnja unutar Europske Unije.</t>
  </si>
  <si>
    <t>Digitalna audio matrica s ugrađenim DSP-om (digital signal processor), 2 mic/line ulaza sa prioritetom (Phantom power: +48VDC; upravljivo sklopkom) ulazne osjetljivosti od najmanje -50 dBv (upravljivo potenciometrom), 2 balansirana mic/line ulaza (Phantom power: +48VDC; upravljivo sklopkom) ulazne osjetljivosti od najmanje -50dBv (upravljivo potenciometrom), 2 stereo linijska ulaza (RCA) ulazne osjetljivosti od najmanje -15dBv do najmanje -5 dBv (upravljivo potenciometrom), 8 remote ulaza (npr. upravljački panel, pristupni panel...), 8 balansiranih izlaza (4 stereo) do najmanje +12 dBv. Minimalne mogućnosti DSP-a: limiter za svaku izlaznu zonu, delay, frekvencijski pomak, EQ. Udaljeno upravljanje iz internet preglednika, iOS aplikacije i Android aplikacije. Spajanje najmanje 8 zidnih panela. Mogućnost ugradnje u 19'' rack, najviše 2HE. Proizvedeno u Europskoj Uniji.</t>
  </si>
  <si>
    <t>Napojna letva 19" (obavezna mogućnost ugradnje u rack), najviše 1HE, prekidač, 8 x Schuko utičnica, standardno crne boje. Proizvodnja unutar Europske Unije.</t>
  </si>
  <si>
    <t>Metalni zidni komunikacijski ormar za instalaciju opreme standardne širine 19'' i minimalno 9U visine, sa staklenim vratima. Obavezna mogućnost pristupa opremi s bočnih strana (jednostavno skidanje bočnih stranica). Dimenzije (ŠxVxD): najmanje 600x500x595mm. Proizvodnja unutar Europske Unije.</t>
  </si>
  <si>
    <r>
      <t>Zvučnički kabel 2x2,5mm</t>
    </r>
    <r>
      <rPr>
        <vertAlign val="superscript"/>
        <sz val="10"/>
        <rFont val="Calibri"/>
        <family val="2"/>
        <charset val="238"/>
        <scheme val="minor"/>
      </rPr>
      <t>2</t>
    </r>
    <r>
      <rPr>
        <sz val="10"/>
        <rFont val="Calibri"/>
        <family val="2"/>
        <charset val="238"/>
        <scheme val="minor"/>
      </rPr>
      <t xml:space="preserve">, prozirni, instalacijski,  4x8mm, 8,1 ohm/km </t>
    </r>
  </si>
  <si>
    <t>Provlačenje kablova</t>
  </si>
  <si>
    <t>Sitni potrošni materijal</t>
  </si>
  <si>
    <t>Višekanalno matrično instalacijsko pojačalo s DSP-em (digital signal processor), snage najmanje 320W (asimetrično; Power sharing) na 8/4 Ohm-a ili na 100V (Hi – Z). Snage najmanje 4 x 80W (simetrično opterećenje) na 16/8/4/2 Ohm-a ili na 100V(Hi – Z). Matrix 4 x 4, mogućnosti DSP-a najmanje:  delay, EQ, crossover, limiteri (RMS voltage, PEAK), live impedance monitoring. Napajanje sa PFC-om, Green Audio Power certifikat. Udaljeno upravljanje preko LAN mreže (upravljački software), mogućnost ugradnje u 19'' rack, najviše 1HE. Proizvodnja unutar Europske Unije.</t>
  </si>
  <si>
    <t>Dobava i polaganje u pripremljenu trasu S/FTP kabel kategorije 6, s LSOH izolacijom, certificiran od min. 2 neovisna laboratorija, 4x2x0,55 
NAPOMENA:
Točnu količinu kabela utvrditi uvidom na terenu s obzirom na udaljenost postojećeg komunikacijskog ormara</t>
  </si>
  <si>
    <t>Isporuka, montaža i spajanje sklopki za rasvjetu, komplet s instalacijskom kutijom, držačem i ukrasnom maskom,  boja bijela:</t>
  </si>
  <si>
    <t>Intervencija unutar postojećeg razvodnog ormara ''RR21''. Spajanje kabela na postojeće rezervne strujne krugove (8 krugova) unutar ormara.
Stavka obuhvaća sav potreban sitni, montažni i spojni materijal za spajanje kabela unutar ormara</t>
  </si>
  <si>
    <t>2.1.4.</t>
  </si>
  <si>
    <t>Oznaka na nacrtu: B1</t>
  </si>
  <si>
    <t>7.</t>
  </si>
  <si>
    <t>7.1.</t>
  </si>
  <si>
    <t>7.2.</t>
  </si>
  <si>
    <t>Spot svjetiljka s LED izvorom, postavljanje na napojnu 3-f šinu, izrađena od alumija bijele boje.
Minimalne tehničke karakteristike:
Ukupna snaga  ≤ 24W
Efektivni svjetlosni tok ≥ 2200lm
Temperatura boje svjetlosti = 4000K (+/-10%)
Kvaliteta prikaza boje CRI ≥ 80
Optika širine: 30° do 40°</t>
  </si>
  <si>
    <t>Nadgradna svjetiljka sigurnosne rasvjete, pripravni mod rada, autonomija 3h
Minimalne tehničke karakteristike:
Snaga LED izvora: 2W
Efektivni svjetlosni tok ≥ 280lm
Simetrična sirokosnopna optika
Zaštita od prodora stranih tijela ≥ IP65
Svjetiljka posjeduje važeći ENEC certifikat</t>
  </si>
  <si>
    <t>Nadgradna svjetiljka sigurnosne rasvjete, pripravni mod rada, autonomija 3h, s ovjesnom pločom i piktogramskom naljepnicom odgovarajućeg smjera
Minimalne tehničke karakteristike:
Snaga LED izvora: 2W
Efektivni svjetlosni tok ≥ 280lm
Zaštita od prodora stranih tijela ≥ IP65
Svjetiljka posjeduje važeći ENEC certifikat
Dimenzije piktograma: 260x130mm (+/- 20%)
Napomena; svjetiljka se postavlja na ovjesni pribor duljine cca 3,0-5,0m (ovisno o izmjerama na objektu)</t>
  </si>
  <si>
    <t>Ugradna spot LED svjetiljka okruglog oblika (downlighter), hladnjak izrađen od aluminija, visokosjajni  odsijač s uzdignutim izvorom svjetlosti i difuzorom (protiv bliještanja)
Minimalne tehničke karakteristike:
Ukupna snaga  ≤ 22W
Efektivni svjetlosni tok ≥ 2860lm
Temperatura boje svjetlosti podešava se na samoj svjetiljci = 3000K i 4000K (+/-10%) 
Kvaliteta prikaza boje CRI ≥ 90
Trajnost L70 ≥ 100.000h
Stupanj zaštite IP ≥ 44 (s donje strane)
Svjetiljka posjeduje važeći ENEC certifikat</t>
  </si>
  <si>
    <t>5.11.</t>
  </si>
  <si>
    <t>Izrada revizijskog otvora 650x550 (ŠxV) u gisp kartonskom zidu za ormar ozvučenja
- uključivo sav potrošni materijal
- sanacija i ličenje revizije zida</t>
  </si>
  <si>
    <t>24-35</t>
  </si>
  <si>
    <t>Viškovo, studeni 2024.</t>
  </si>
  <si>
    <t>UREĐENJE INTERIJERA/PAVILJON – (GLAVNI PROJEKT – PROJEKT ZA IZVEDBU) - IZMJENA I DOPUNA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</si>
</sst>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quot;kn&quot;_-;\-* #,##0.00\ &quot;kn&quot;_-;_-* &quot;-&quot;??\ &quot;kn&quot;_-;_-@_-"/>
    <numFmt numFmtId="165" formatCode="_-* #,##0.00\ _k_n_-;\-* #,##0.00\ _k_n_-;_-* &quot;-&quot;??\ _k_n_-;_-@_-"/>
    <numFmt numFmtId="166" formatCode="_-* #,##0.00\ _k_n_-;\-* #,##0.00\ _k_n_-;_-* \-??\ _k_n_-;_-@_-"/>
    <numFmt numFmtId="167" formatCode="#,##0.00\ [$€-1]"/>
    <numFmt numFmtId="168" formatCode="_-* #,##0.00\ [$€-1]_-;\-* #,##0.00\ [$€-1]_-;_-* &quot;-&quot;??\ [$€-1]_-;_-@_-"/>
    <numFmt numFmtId="169" formatCode="_-* #,##0.00\ [$€-41A]_-;\-* #,##0.00\ [$€-41A]_-;_-* &quot;-&quot;??\ [$€-41A]_-;_-@_-"/>
  </numFmts>
  <fonts count="32">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0"/>
      <name val="Arial Narrow"/>
      <family val="2"/>
      <charset val="238"/>
    </font>
    <font>
      <sz val="10"/>
      <name val="Helv"/>
    </font>
    <font>
      <sz val="10"/>
      <name val="Arial CE"/>
      <charset val="238"/>
    </font>
    <font>
      <sz val="10"/>
      <name val="Arial"/>
      <family val="2"/>
      <charset val="238"/>
    </font>
    <font>
      <sz val="10"/>
      <name val="Calibri"/>
      <family val="2"/>
      <charset val="238"/>
    </font>
    <font>
      <sz val="10"/>
      <name val="Arial"/>
      <family val="2"/>
    </font>
    <font>
      <b/>
      <sz val="12"/>
      <name val="Calibri"/>
      <family val="2"/>
      <charset val="238"/>
      <scheme val="minor"/>
    </font>
    <font>
      <sz val="10"/>
      <name val="Calibri"/>
      <family val="2"/>
      <charset val="238"/>
      <scheme val="minor"/>
    </font>
    <font>
      <b/>
      <sz val="10"/>
      <name val="Calibri"/>
      <family val="2"/>
      <charset val="238"/>
      <scheme val="minor"/>
    </font>
    <font>
      <sz val="11"/>
      <name val="Calibri"/>
      <family val="2"/>
      <charset val="238"/>
      <scheme val="minor"/>
    </font>
    <font>
      <sz val="12"/>
      <name val="Calibri"/>
      <family val="2"/>
      <charset val="238"/>
      <scheme val="minor"/>
    </font>
    <font>
      <sz val="10"/>
      <name val="Arial"/>
      <family val="2"/>
      <charset val="238"/>
    </font>
    <font>
      <sz val="10"/>
      <name val="Times New Roman CE"/>
      <family val="1"/>
      <charset val="238"/>
    </font>
    <font>
      <sz val="12"/>
      <name val="Times New Roman CE"/>
      <family val="1"/>
      <charset val="238"/>
    </font>
    <font>
      <b/>
      <sz val="14"/>
      <name val="Calibri"/>
      <family val="2"/>
      <charset val="238"/>
      <scheme val="minor"/>
    </font>
    <font>
      <sz val="14"/>
      <name val="Calibri"/>
      <family val="2"/>
      <charset val="238"/>
      <scheme val="minor"/>
    </font>
    <font>
      <b/>
      <sz val="10"/>
      <name val="Calibri"/>
      <family val="2"/>
      <charset val="238"/>
    </font>
    <font>
      <b/>
      <sz val="18"/>
      <name val="Calibri"/>
      <family val="2"/>
      <charset val="238"/>
    </font>
    <font>
      <sz val="10"/>
      <color theme="1"/>
      <name val="Calibri"/>
      <family val="2"/>
      <charset val="238"/>
      <scheme val="minor"/>
    </font>
    <font>
      <sz val="10"/>
      <name val="Mangal"/>
      <family val="2"/>
      <charset val="238"/>
    </font>
    <font>
      <sz val="10"/>
      <name val="MS Sans Serif"/>
      <family val="2"/>
      <charset val="238"/>
    </font>
    <font>
      <sz val="11"/>
      <color theme="1"/>
      <name val="Calibri"/>
      <family val="2"/>
      <scheme val="minor"/>
    </font>
    <font>
      <sz val="10"/>
      <name val="Calibri"/>
      <family val="2"/>
      <scheme val="minor"/>
    </font>
    <font>
      <sz val="11"/>
      <color indexed="8"/>
      <name val="Calibri"/>
      <family val="2"/>
      <charset val="238"/>
    </font>
    <font>
      <u/>
      <sz val="10"/>
      <name val="Calibri"/>
      <family val="2"/>
      <charset val="238"/>
      <scheme val="minor"/>
    </font>
    <font>
      <i/>
      <sz val="10"/>
      <name val="Calibri"/>
      <family val="2"/>
      <charset val="238"/>
      <scheme val="minor"/>
    </font>
    <font>
      <vertAlign val="superscript"/>
      <sz val="10"/>
      <name val="Calibri"/>
      <family val="2"/>
      <charset val="238"/>
      <scheme val="minor"/>
    </font>
  </fonts>
  <fills count="2">
    <fill>
      <patternFill patternType="none"/>
    </fill>
    <fill>
      <patternFill patternType="gray125"/>
    </fill>
  </fills>
  <borders count="6">
    <border>
      <left/>
      <right/>
      <top/>
      <bottom/>
      <diagonal/>
    </border>
    <border>
      <left/>
      <right/>
      <top/>
      <bottom style="thin">
        <color indexed="64"/>
      </bottom>
      <diagonal/>
    </border>
    <border>
      <left/>
      <right/>
      <top/>
      <bottom style="medium">
        <color indexed="64"/>
      </bottom>
      <diagonal/>
    </border>
    <border>
      <left/>
      <right/>
      <top style="medium">
        <color indexed="64"/>
      </top>
      <bottom/>
      <diagonal/>
    </border>
    <border>
      <left/>
      <right style="dotted">
        <color indexed="64"/>
      </right>
      <top/>
      <bottom/>
      <diagonal/>
    </border>
    <border>
      <left/>
      <right/>
      <top style="thin">
        <color indexed="64"/>
      </top>
      <bottom/>
      <diagonal/>
    </border>
  </borders>
  <cellStyleXfs count="35">
    <xf numFmtId="0" fontId="0" fillId="0" borderId="0"/>
    <xf numFmtId="164" fontId="3" fillId="0" borderId="0" applyFont="0" applyFill="0" applyBorder="0" applyAlignment="0" applyProtection="0"/>
    <xf numFmtId="0" fontId="10" fillId="0" borderId="0"/>
    <xf numFmtId="0" fontId="8" fillId="0" borderId="0"/>
    <xf numFmtId="0" fontId="8" fillId="0" borderId="0"/>
    <xf numFmtId="0" fontId="6" fillId="0" borderId="0"/>
    <xf numFmtId="0" fontId="3" fillId="0" borderId="0"/>
    <xf numFmtId="165" fontId="16" fillId="0" borderId="0" applyFont="0" applyFill="0" applyBorder="0" applyAlignment="0" applyProtection="0"/>
    <xf numFmtId="0" fontId="17" fillId="0" borderId="0">
      <alignment horizontal="right" vertical="top"/>
    </xf>
    <xf numFmtId="0" fontId="18" fillId="0" borderId="0">
      <alignment horizontal="justify" vertical="top" wrapText="1"/>
    </xf>
    <xf numFmtId="0" fontId="3" fillId="0" borderId="0">
      <alignment horizontal="left" vertical="justify"/>
    </xf>
    <xf numFmtId="0" fontId="3" fillId="0" borderId="0"/>
    <xf numFmtId="164" fontId="3" fillId="0" borderId="0" applyFont="0" applyFill="0" applyBorder="0" applyAlignment="0" applyProtection="0"/>
    <xf numFmtId="0" fontId="7" fillId="0" borderId="0"/>
    <xf numFmtId="0" fontId="2" fillId="0" borderId="0"/>
    <xf numFmtId="0" fontId="6" fillId="0" borderId="0"/>
    <xf numFmtId="0" fontId="3" fillId="0" borderId="0"/>
    <xf numFmtId="0" fontId="3" fillId="0" borderId="0"/>
    <xf numFmtId="0" fontId="3" fillId="0" borderId="0"/>
    <xf numFmtId="0" fontId="3" fillId="0" borderId="0">
      <alignment horizontal="left" vertical="justify"/>
    </xf>
    <xf numFmtId="166" fontId="24" fillId="0" borderId="0" applyFill="0" applyBorder="0" applyAlignment="0" applyProtection="0"/>
    <xf numFmtId="0" fontId="25" fillId="0" borderId="0"/>
    <xf numFmtId="0" fontId="26" fillId="0" borderId="0"/>
    <xf numFmtId="0" fontId="10" fillId="0" borderId="0"/>
    <xf numFmtId="0" fontId="28" fillId="0" borderId="0"/>
    <xf numFmtId="0" fontId="3" fillId="0" borderId="0"/>
    <xf numFmtId="0" fontId="3" fillId="0" borderId="0"/>
    <xf numFmtId="0" fontId="17" fillId="0" borderId="0">
      <alignment horizontal="left"/>
    </xf>
    <xf numFmtId="4" fontId="18" fillId="0" borderId="0">
      <alignment horizontal="right"/>
    </xf>
    <xf numFmtId="4" fontId="18" fillId="0" borderId="0">
      <alignment horizontal="right" wrapText="1"/>
    </xf>
    <xf numFmtId="0" fontId="18" fillId="0" borderId="0">
      <alignment horizontal="right"/>
    </xf>
    <xf numFmtId="0" fontId="18" fillId="0" borderId="0">
      <alignment horizontal="right"/>
    </xf>
    <xf numFmtId="0" fontId="26" fillId="0" borderId="0"/>
    <xf numFmtId="0" fontId="1" fillId="0" borderId="0"/>
    <xf numFmtId="0" fontId="3" fillId="0" borderId="0"/>
  </cellStyleXfs>
  <cellXfs count="146">
    <xf numFmtId="0" fontId="0" fillId="0" borderId="0" xfId="0"/>
    <xf numFmtId="0" fontId="5" fillId="0" borderId="0" xfId="0" applyFont="1"/>
    <xf numFmtId="0" fontId="5" fillId="0" borderId="0" xfId="0" applyFont="1" applyAlignment="1">
      <alignment horizontal="right"/>
    </xf>
    <xf numFmtId="0" fontId="11" fillId="0" borderId="0" xfId="0" applyFont="1"/>
    <xf numFmtId="0" fontId="12" fillId="0" borderId="0" xfId="0" applyFont="1"/>
    <xf numFmtId="0" fontId="12" fillId="0" borderId="0" xfId="0" applyFont="1" applyAlignment="1">
      <alignment horizontal="right"/>
    </xf>
    <xf numFmtId="0" fontId="12" fillId="0" borderId="0" xfId="0" applyFont="1" applyAlignment="1">
      <alignment horizontal="right" vertical="top"/>
    </xf>
    <xf numFmtId="0" fontId="12" fillId="0" borderId="0" xfId="0" applyFont="1" applyAlignment="1">
      <alignment wrapText="1"/>
    </xf>
    <xf numFmtId="0" fontId="12" fillId="0" borderId="1" xfId="0" applyFont="1" applyBorder="1" applyAlignment="1">
      <alignment horizontal="right"/>
    </xf>
    <xf numFmtId="0" fontId="12" fillId="0" borderId="1" xfId="0" applyFont="1" applyBorder="1" applyAlignment="1">
      <alignment horizontal="center" vertical="top"/>
    </xf>
    <xf numFmtId="0" fontId="12" fillId="0" borderId="1" xfId="0" applyFont="1" applyBorder="1" applyAlignment="1">
      <alignment wrapText="1"/>
    </xf>
    <xf numFmtId="0" fontId="12" fillId="0" borderId="1" xfId="0" applyFont="1" applyBorder="1"/>
    <xf numFmtId="0" fontId="12" fillId="0" borderId="0" xfId="0" applyFont="1" applyAlignment="1">
      <alignment horizontal="center" vertical="top"/>
    </xf>
    <xf numFmtId="0" fontId="12" fillId="0" borderId="1" xfId="0" applyFont="1" applyBorder="1" applyAlignment="1">
      <alignment horizontal="right" vertical="top"/>
    </xf>
    <xf numFmtId="49" fontId="12" fillId="0" borderId="0" xfId="0" applyNumberFormat="1" applyFont="1" applyAlignment="1">
      <alignment wrapText="1"/>
    </xf>
    <xf numFmtId="0" fontId="14" fillId="0" borderId="0" xfId="0" applyFont="1"/>
    <xf numFmtId="0" fontId="13" fillId="0" borderId="0" xfId="0" applyFont="1"/>
    <xf numFmtId="0" fontId="14" fillId="0" borderId="0" xfId="0" applyFont="1" applyAlignment="1">
      <alignment vertical="top"/>
    </xf>
    <xf numFmtId="164" fontId="12" fillId="0" borderId="0" xfId="0" applyNumberFormat="1" applyFont="1"/>
    <xf numFmtId="0" fontId="15" fillId="0" borderId="0" xfId="0" applyFont="1"/>
    <xf numFmtId="4" fontId="12" fillId="0" borderId="0" xfId="0" applyNumberFormat="1" applyFont="1" applyAlignment="1">
      <alignment horizontal="right"/>
    </xf>
    <xf numFmtId="0" fontId="13" fillId="0" borderId="0" xfId="0" applyFont="1" applyAlignment="1">
      <alignment horizontal="right"/>
    </xf>
    <xf numFmtId="4" fontId="13" fillId="0" borderId="0" xfId="0" applyNumberFormat="1" applyFont="1" applyAlignment="1">
      <alignment horizontal="right"/>
    </xf>
    <xf numFmtId="0" fontId="12" fillId="0" borderId="0" xfId="0" applyFont="1" applyAlignment="1">
      <alignment horizontal="left" vertical="top" wrapText="1"/>
    </xf>
    <xf numFmtId="0" fontId="5" fillId="0" borderId="0" xfId="6" applyFont="1"/>
    <xf numFmtId="0" fontId="5" fillId="0" borderId="0" xfId="6" applyFont="1" applyAlignment="1">
      <alignment horizontal="right" vertical="top"/>
    </xf>
    <xf numFmtId="0" fontId="5" fillId="0" borderId="0" xfId="6" applyFont="1" applyAlignment="1">
      <alignment wrapText="1"/>
    </xf>
    <xf numFmtId="0" fontId="5" fillId="0" borderId="0" xfId="6" applyFont="1" applyAlignment="1">
      <alignment horizontal="right"/>
    </xf>
    <xf numFmtId="0" fontId="12" fillId="0" borderId="0" xfId="6" applyFont="1" applyAlignment="1">
      <alignment horizontal="left" vertical="justify"/>
    </xf>
    <xf numFmtId="0" fontId="12" fillId="0" borderId="0" xfId="6" applyFont="1" applyAlignment="1">
      <alignment horizontal="center"/>
    </xf>
    <xf numFmtId="0" fontId="19" fillId="0" borderId="0" xfId="6" applyFont="1" applyAlignment="1">
      <alignment horizontal="left" vertical="top"/>
    </xf>
    <xf numFmtId="0" fontId="20" fillId="0" borderId="0" xfId="6" applyFont="1" applyAlignment="1">
      <alignment horizontal="left" wrapText="1"/>
    </xf>
    <xf numFmtId="0" fontId="12" fillId="0" borderId="0" xfId="6" applyFont="1" applyAlignment="1">
      <alignment horizontal="right" vertical="top"/>
    </xf>
    <xf numFmtId="0" fontId="12" fillId="0" borderId="0" xfId="6" applyFont="1" applyAlignment="1">
      <alignment wrapText="1"/>
    </xf>
    <xf numFmtId="0" fontId="12" fillId="0" borderId="0" xfId="6" applyFont="1" applyAlignment="1">
      <alignment horizontal="justify"/>
    </xf>
    <xf numFmtId="0" fontId="12" fillId="0" borderId="0" xfId="6" applyFont="1" applyAlignment="1">
      <alignment horizontal="justify" vertical="top"/>
    </xf>
    <xf numFmtId="0" fontId="12" fillId="0" borderId="0" xfId="6" applyFont="1"/>
    <xf numFmtId="0" fontId="12" fillId="0" borderId="0" xfId="0" applyFont="1" applyAlignment="1">
      <alignment vertical="top" wrapText="1"/>
    </xf>
    <xf numFmtId="0" fontId="12" fillId="0" borderId="0" xfId="17" applyFont="1" applyAlignment="1">
      <alignment horizontal="left" vertical="justify"/>
    </xf>
    <xf numFmtId="0" fontId="12" fillId="0" borderId="0" xfId="17" applyFont="1" applyAlignment="1">
      <alignment horizontal="center"/>
    </xf>
    <xf numFmtId="0" fontId="12" fillId="0" borderId="0" xfId="17" applyFont="1" applyAlignment="1">
      <alignment horizontal="right"/>
    </xf>
    <xf numFmtId="0" fontId="12" fillId="0" borderId="0" xfId="17" applyFont="1"/>
    <xf numFmtId="0" fontId="9" fillId="0" borderId="0" xfId="17" applyFont="1" applyAlignment="1">
      <alignment horizontal="justify" vertical="center" wrapText="1"/>
    </xf>
    <xf numFmtId="0" fontId="21" fillId="0" borderId="0" xfId="17" applyFont="1" applyAlignment="1">
      <alignment vertical="center" wrapText="1"/>
    </xf>
    <xf numFmtId="0" fontId="21" fillId="0" borderId="0" xfId="18" applyFont="1" applyAlignment="1">
      <alignment vertical="center" wrapText="1"/>
    </xf>
    <xf numFmtId="0" fontId="9" fillId="0" borderId="2" xfId="17" applyFont="1" applyBorder="1" applyAlignment="1">
      <alignment horizontal="justify" vertical="center" wrapText="1"/>
    </xf>
    <xf numFmtId="0" fontId="21" fillId="0" borderId="2" xfId="17" applyFont="1" applyBorder="1" applyAlignment="1">
      <alignment vertical="center" wrapText="1"/>
    </xf>
    <xf numFmtId="0" fontId="21" fillId="0" borderId="3" xfId="17" applyFont="1" applyBorder="1" applyAlignment="1">
      <alignment horizontal="justify" vertical="center" wrapText="1"/>
    </xf>
    <xf numFmtId="0" fontId="22" fillId="0" borderId="0" xfId="17" applyFont="1" applyAlignment="1">
      <alignment vertical="center" wrapText="1"/>
    </xf>
    <xf numFmtId="0" fontId="21" fillId="0" borderId="3" xfId="17" applyFont="1" applyBorder="1" applyAlignment="1">
      <alignment vertical="center" wrapText="1"/>
    </xf>
    <xf numFmtId="0" fontId="21" fillId="0" borderId="0" xfId="17" applyFont="1" applyAlignment="1">
      <alignment horizontal="justify" vertical="center" wrapText="1"/>
    </xf>
    <xf numFmtId="0" fontId="12" fillId="0" borderId="0" xfId="19" applyFont="1" applyAlignment="1">
      <alignment horizontal="center" vertical="justify"/>
    </xf>
    <xf numFmtId="0" fontId="12" fillId="0" borderId="0" xfId="19" applyFont="1">
      <alignment horizontal="left" vertical="justify"/>
    </xf>
    <xf numFmtId="0" fontId="12" fillId="0" borderId="0" xfId="19" applyFont="1" applyAlignment="1">
      <alignment horizontal="left"/>
    </xf>
    <xf numFmtId="0" fontId="12" fillId="0" borderId="0" xfId="17" applyFont="1" applyAlignment="1">
      <alignment horizontal="right" vertical="top"/>
    </xf>
    <xf numFmtId="0" fontId="12" fillId="0" borderId="0" xfId="17" applyFont="1" applyAlignment="1">
      <alignment wrapText="1"/>
    </xf>
    <xf numFmtId="1" fontId="12" fillId="0" borderId="0" xfId="1" applyNumberFormat="1" applyFont="1" applyFill="1" applyBorder="1"/>
    <xf numFmtId="1" fontId="12" fillId="0" borderId="0" xfId="1" applyNumberFormat="1" applyFont="1" applyAlignment="1">
      <alignment horizontal="right"/>
    </xf>
    <xf numFmtId="1" fontId="12" fillId="0" borderId="1" xfId="1" applyNumberFormat="1" applyFont="1" applyBorder="1" applyAlignment="1">
      <alignment horizontal="right"/>
    </xf>
    <xf numFmtId="164" fontId="12" fillId="0" borderId="0" xfId="12" applyFont="1" applyFill="1"/>
    <xf numFmtId="0" fontId="13" fillId="0" borderId="0" xfId="0" applyFont="1" applyAlignment="1">
      <alignment wrapText="1"/>
    </xf>
    <xf numFmtId="0" fontId="12" fillId="0" borderId="0" xfId="11" applyFont="1"/>
    <xf numFmtId="0" fontId="12" fillId="0" borderId="0" xfId="11" applyFont="1" applyAlignment="1">
      <alignment horizontal="right"/>
    </xf>
    <xf numFmtId="0" fontId="12" fillId="0" borderId="0" xfId="11" applyFont="1" applyAlignment="1">
      <alignment horizontal="right" vertical="top"/>
    </xf>
    <xf numFmtId="0" fontId="12" fillId="0" borderId="0" xfId="11" applyFont="1" applyAlignment="1">
      <alignment wrapText="1"/>
    </xf>
    <xf numFmtId="0" fontId="21" fillId="0" borderId="0" xfId="0" applyFont="1"/>
    <xf numFmtId="0" fontId="13" fillId="0" borderId="0" xfId="0" applyFont="1" applyAlignment="1">
      <alignment vertical="top" wrapText="1"/>
    </xf>
    <xf numFmtId="0" fontId="23" fillId="0" borderId="0" xfId="1" applyNumberFormat="1" applyFont="1" applyFill="1" applyBorder="1" applyAlignment="1">
      <alignment horizontal="right" vertical="top" wrapText="1"/>
    </xf>
    <xf numFmtId="49" fontId="12" fillId="0" borderId="0" xfId="23" applyNumberFormat="1" applyFont="1" applyAlignment="1">
      <alignment horizontal="right" vertical="top" wrapText="1"/>
    </xf>
    <xf numFmtId="0" fontId="12" fillId="0" borderId="0" xfId="24" applyFont="1" applyAlignment="1">
      <alignment horizontal="justify" vertical="top" wrapText="1"/>
    </xf>
    <xf numFmtId="0" fontId="12" fillId="0" borderId="0" xfId="0" applyFont="1" applyAlignment="1">
      <alignment horizontal="left" wrapText="1"/>
    </xf>
    <xf numFmtId="0" fontId="12" fillId="0" borderId="0" xfId="0" applyFont="1" applyAlignment="1">
      <alignment horizontal="right" wrapText="1"/>
    </xf>
    <xf numFmtId="0" fontId="23" fillId="0" borderId="0" xfId="25" applyFont="1" applyAlignment="1">
      <alignment horizontal="justify" vertical="top" wrapText="1"/>
    </xf>
    <xf numFmtId="2" fontId="12" fillId="0" borderId="0" xfId="25" applyNumberFormat="1" applyFont="1" applyAlignment="1">
      <alignment horizontal="center"/>
    </xf>
    <xf numFmtId="0" fontId="27" fillId="0" borderId="0" xfId="0" applyFont="1" applyAlignment="1">
      <alignment horizontal="right"/>
    </xf>
    <xf numFmtId="0" fontId="13" fillId="0" borderId="0" xfId="0" applyFont="1" applyAlignment="1">
      <alignment horizontal="right" vertical="top"/>
    </xf>
    <xf numFmtId="0" fontId="27" fillId="0" borderId="0" xfId="0" applyFont="1" applyAlignment="1">
      <alignment wrapText="1"/>
    </xf>
    <xf numFmtId="0" fontId="27" fillId="0" borderId="0" xfId="0" applyFont="1"/>
    <xf numFmtId="0" fontId="12" fillId="0" borderId="0" xfId="0" applyFont="1" applyAlignment="1">
      <alignment horizontal="justify" vertical="top" wrapText="1"/>
    </xf>
    <xf numFmtId="0" fontId="21" fillId="0" borderId="0" xfId="0" applyFont="1" applyAlignment="1">
      <alignment horizontal="justify" vertical="center" wrapText="1"/>
    </xf>
    <xf numFmtId="167" fontId="12" fillId="0" borderId="0" xfId="0" applyNumberFormat="1" applyFont="1"/>
    <xf numFmtId="0" fontId="29" fillId="0" borderId="0" xfId="0" applyFont="1"/>
    <xf numFmtId="0" fontId="23" fillId="0" borderId="0" xfId="0" applyFont="1" applyAlignment="1">
      <alignment horizontal="right"/>
    </xf>
    <xf numFmtId="168" fontId="12" fillId="0" borderId="0" xfId="1" applyNumberFormat="1" applyFont="1" applyFill="1"/>
    <xf numFmtId="168" fontId="27" fillId="0" borderId="0" xfId="1" applyNumberFormat="1" applyFont="1" applyFill="1"/>
    <xf numFmtId="168" fontId="12" fillId="0" borderId="0" xfId="1" applyNumberFormat="1" applyFont="1" applyFill="1" applyBorder="1"/>
    <xf numFmtId="168" fontId="12" fillId="0" borderId="0" xfId="12" applyNumberFormat="1" applyFont="1" applyFill="1"/>
    <xf numFmtId="168" fontId="12" fillId="0" borderId="0" xfId="1" applyNumberFormat="1" applyFont="1" applyFill="1" applyAlignment="1">
      <alignment horizontal="right"/>
    </xf>
    <xf numFmtId="168" fontId="12" fillId="0" borderId="0" xfId="12" applyNumberFormat="1" applyFont="1" applyFill="1" applyAlignment="1">
      <alignment horizontal="right"/>
    </xf>
    <xf numFmtId="168" fontId="12" fillId="0" borderId="0" xfId="0" applyNumberFormat="1" applyFont="1"/>
    <xf numFmtId="168" fontId="12" fillId="0" borderId="1" xfId="1" applyNumberFormat="1" applyFont="1" applyFill="1" applyBorder="1"/>
    <xf numFmtId="168" fontId="12" fillId="0" borderId="0" xfId="12" applyNumberFormat="1" applyFont="1" applyFill="1" applyAlignment="1">
      <alignment horizontal="left"/>
    </xf>
    <xf numFmtId="168" fontId="12" fillId="0" borderId="0" xfId="12" applyNumberFormat="1" applyFont="1" applyFill="1" applyBorder="1"/>
    <xf numFmtId="168" fontId="12" fillId="0" borderId="0" xfId="0" applyNumberFormat="1" applyFont="1" applyAlignment="1">
      <alignment horizontal="right"/>
    </xf>
    <xf numFmtId="168" fontId="12" fillId="0" borderId="1" xfId="0" applyNumberFormat="1" applyFont="1" applyBorder="1"/>
    <xf numFmtId="168" fontId="12" fillId="0" borderId="0" xfId="1" applyNumberFormat="1" applyFont="1"/>
    <xf numFmtId="168" fontId="12" fillId="0" borderId="0" xfId="1" applyNumberFormat="1" applyFont="1" applyAlignment="1">
      <alignment horizontal="right"/>
    </xf>
    <xf numFmtId="168" fontId="12" fillId="0" borderId="1" xfId="1" applyNumberFormat="1" applyFont="1" applyBorder="1"/>
    <xf numFmtId="168" fontId="12" fillId="0" borderId="0" xfId="13" applyNumberFormat="1" applyFont="1" applyAlignment="1" applyProtection="1">
      <alignment horizontal="right" wrapText="1"/>
      <protection locked="0"/>
    </xf>
    <xf numFmtId="168" fontId="12" fillId="0" borderId="0" xfId="1" applyNumberFormat="1" applyFont="1" applyFill="1" applyBorder="1" applyAlignment="1" applyProtection="1">
      <alignment horizontal="right"/>
    </xf>
    <xf numFmtId="168" fontId="23" fillId="0" borderId="0" xfId="1" applyNumberFormat="1" applyFont="1" applyFill="1" applyBorder="1" applyAlignment="1">
      <alignment horizontal="right"/>
    </xf>
    <xf numFmtId="168" fontId="12" fillId="0" borderId="0" xfId="12" applyNumberFormat="1" applyFont="1"/>
    <xf numFmtId="168" fontId="0" fillId="0" borderId="0" xfId="0" applyNumberFormat="1"/>
    <xf numFmtId="0" fontId="21" fillId="0" borderId="4" xfId="0" applyFont="1" applyBorder="1" applyAlignment="1">
      <alignment horizontal="justify" vertical="center" wrapText="1"/>
    </xf>
    <xf numFmtId="0" fontId="9" fillId="0" borderId="0" xfId="0" applyFont="1" applyAlignment="1">
      <alignment horizontal="justify" vertical="center" wrapText="1"/>
    </xf>
    <xf numFmtId="164" fontId="12" fillId="0" borderId="0" xfId="12" applyFont="1" applyFill="1" applyBorder="1" applyAlignment="1" applyProtection="1">
      <alignment horizontal="right"/>
    </xf>
    <xf numFmtId="164" fontId="23" fillId="0" borderId="0" xfId="12" applyFont="1" applyFill="1" applyBorder="1" applyAlignment="1">
      <alignment horizontal="right"/>
    </xf>
    <xf numFmtId="164" fontId="12" fillId="0" borderId="0" xfId="12" applyFont="1" applyFill="1" applyBorder="1"/>
    <xf numFmtId="0" fontId="12" fillId="0" borderId="5" xfId="24" applyFont="1" applyBorder="1" applyAlignment="1">
      <alignment horizontal="justify" vertical="top" wrapText="1"/>
    </xf>
    <xf numFmtId="0" fontId="12" fillId="0" borderId="5" xfId="0" applyFont="1" applyBorder="1"/>
    <xf numFmtId="0" fontId="12" fillId="0" borderId="5" xfId="0" applyFont="1" applyBorder="1" applyAlignment="1">
      <alignment horizontal="right"/>
    </xf>
    <xf numFmtId="168" fontId="23" fillId="0" borderId="0" xfId="0" applyNumberFormat="1" applyFont="1" applyAlignment="1">
      <alignment horizontal="right"/>
    </xf>
    <xf numFmtId="16" fontId="12" fillId="0" borderId="0" xfId="0" applyNumberFormat="1" applyFont="1" applyAlignment="1">
      <alignment horizontal="right" vertical="top"/>
    </xf>
    <xf numFmtId="0" fontId="14" fillId="0" borderId="0" xfId="0" applyFont="1" applyAlignment="1">
      <alignment horizontal="center" vertical="top"/>
    </xf>
    <xf numFmtId="0" fontId="27" fillId="0" borderId="0" xfId="0" applyFont="1" applyAlignment="1">
      <alignment horizontal="right" vertical="top"/>
    </xf>
    <xf numFmtId="0" fontId="11" fillId="0" borderId="0" xfId="11" applyFont="1"/>
    <xf numFmtId="0" fontId="13" fillId="0" borderId="0" xfId="11" applyFont="1" applyAlignment="1">
      <alignment wrapText="1"/>
    </xf>
    <xf numFmtId="0" fontId="12" fillId="0" borderId="0" xfId="11" applyFont="1" applyAlignment="1">
      <alignment horizontal="left" vertical="top" wrapText="1"/>
    </xf>
    <xf numFmtId="0" fontId="12" fillId="0" borderId="0" xfId="11" applyFont="1" applyAlignment="1">
      <alignment horizontal="center"/>
    </xf>
    <xf numFmtId="164" fontId="12" fillId="0" borderId="0" xfId="11" applyNumberFormat="1" applyFont="1"/>
    <xf numFmtId="4" fontId="12" fillId="0" borderId="0" xfId="11" applyNumberFormat="1" applyFont="1" applyAlignment="1">
      <alignment vertical="top" wrapText="1"/>
    </xf>
    <xf numFmtId="49" fontId="13" fillId="0" borderId="0" xfId="11" applyNumberFormat="1" applyFont="1" applyAlignment="1">
      <alignment horizontal="right"/>
    </xf>
    <xf numFmtId="0" fontId="30" fillId="0" borderId="0" xfId="11" applyFont="1" applyAlignment="1">
      <alignment wrapText="1"/>
    </xf>
    <xf numFmtId="0" fontId="12" fillId="0" borderId="1" xfId="11" applyFont="1" applyBorder="1" applyAlignment="1">
      <alignment horizontal="right" vertical="top"/>
    </xf>
    <xf numFmtId="0" fontId="12" fillId="0" borderId="1" xfId="11" applyFont="1" applyBorder="1" applyAlignment="1">
      <alignment wrapText="1"/>
    </xf>
    <xf numFmtId="0" fontId="12" fillId="0" borderId="1" xfId="11" applyFont="1" applyBorder="1" applyAlignment="1">
      <alignment horizontal="right"/>
    </xf>
    <xf numFmtId="169" fontId="12" fillId="0" borderId="0" xfId="1" applyNumberFormat="1" applyFont="1" applyAlignment="1">
      <alignment horizontal="right"/>
    </xf>
    <xf numFmtId="169" fontId="12" fillId="0" borderId="0" xfId="1" applyNumberFormat="1" applyFont="1"/>
    <xf numFmtId="169" fontId="12" fillId="0" borderId="0" xfId="1" applyNumberFormat="1" applyFont="1" applyFill="1" applyBorder="1" applyAlignment="1" applyProtection="1">
      <alignment horizontal="right"/>
    </xf>
    <xf numFmtId="169" fontId="12" fillId="0" borderId="0" xfId="1" applyNumberFormat="1" applyFont="1" applyFill="1" applyBorder="1" applyAlignment="1" applyProtection="1"/>
    <xf numFmtId="169" fontId="12" fillId="0" borderId="0" xfId="1" applyNumberFormat="1" applyFont="1" applyBorder="1"/>
    <xf numFmtId="169" fontId="12" fillId="0" borderId="1" xfId="1" applyNumberFormat="1" applyFont="1" applyBorder="1" applyAlignment="1">
      <alignment horizontal="right"/>
    </xf>
    <xf numFmtId="169" fontId="12" fillId="0" borderId="1" xfId="1" applyNumberFormat="1" applyFont="1" applyBorder="1"/>
    <xf numFmtId="169" fontId="12" fillId="0" borderId="0" xfId="1" applyNumberFormat="1" applyFont="1" applyBorder="1" applyAlignment="1">
      <alignment horizontal="right"/>
    </xf>
    <xf numFmtId="0" fontId="12" fillId="0" borderId="0" xfId="34" applyFont="1" applyAlignment="1">
      <alignment vertical="top" wrapText="1"/>
    </xf>
    <xf numFmtId="0" fontId="12" fillId="0" borderId="0" xfId="34" applyFont="1" applyAlignment="1">
      <alignment horizontal="right"/>
    </xf>
    <xf numFmtId="164" fontId="12" fillId="0" borderId="0" xfId="12" applyFont="1" applyFill="1" applyAlignment="1" applyProtection="1">
      <alignment horizontal="right"/>
    </xf>
    <xf numFmtId="0" fontId="12" fillId="0" borderId="0" xfId="34" applyFont="1"/>
    <xf numFmtId="0" fontId="12" fillId="0" borderId="1" xfId="34" applyFont="1" applyBorder="1" applyAlignment="1">
      <alignment vertical="top" wrapText="1"/>
    </xf>
    <xf numFmtId="0" fontId="12" fillId="0" borderId="1" xfId="34" applyFont="1" applyBorder="1"/>
    <xf numFmtId="0" fontId="12" fillId="0" borderId="1" xfId="34" applyFont="1" applyBorder="1" applyAlignment="1">
      <alignment horizontal="right"/>
    </xf>
    <xf numFmtId="0" fontId="12" fillId="0" borderId="0" xfId="34" applyFont="1" applyAlignment="1">
      <alignment horizontal="left" vertical="top" wrapText="1"/>
    </xf>
    <xf numFmtId="0" fontId="12" fillId="0" borderId="0" xfId="3" applyFont="1" applyAlignment="1">
      <alignment horizontal="left" vertical="top" wrapText="1"/>
    </xf>
    <xf numFmtId="0" fontId="23" fillId="0" borderId="0" xfId="0" applyFont="1" applyAlignment="1">
      <alignment vertical="top" wrapText="1"/>
    </xf>
    <xf numFmtId="0" fontId="23" fillId="0" borderId="0" xfId="0" applyFont="1" applyAlignment="1">
      <alignment horizontal="right" wrapText="1"/>
    </xf>
    <xf numFmtId="0" fontId="27" fillId="0" borderId="0" xfId="0" applyFont="1" applyAlignment="1">
      <alignment vertical="top" wrapText="1"/>
    </xf>
  </cellXfs>
  <cellStyles count="35">
    <cellStyle name="A4 Small 210 x 297 mm" xfId="26" xr:uid="{00000000-0005-0000-0000-000000000000}"/>
    <cellStyle name="Comma 2" xfId="7" xr:uid="{00000000-0005-0000-0000-000001000000}"/>
    <cellStyle name="Comma 2 2" xfId="20" xr:uid="{00000000-0005-0000-0000-000002000000}"/>
    <cellStyle name="kolona A" xfId="8" xr:uid="{00000000-0005-0000-0000-000004000000}"/>
    <cellStyle name="kolona B" xfId="9" xr:uid="{00000000-0005-0000-0000-000005000000}"/>
    <cellStyle name="kolona C" xfId="27" xr:uid="{00000000-0005-0000-0000-000006000000}"/>
    <cellStyle name="kolona D" xfId="28" xr:uid="{00000000-0005-0000-0000-000007000000}"/>
    <cellStyle name="kolona E" xfId="30" xr:uid="{00000000-0005-0000-0000-000008000000}"/>
    <cellStyle name="kolona F" xfId="29" xr:uid="{00000000-0005-0000-0000-000009000000}"/>
    <cellStyle name="kolona G" xfId="31" xr:uid="{00000000-0005-0000-0000-00000A000000}"/>
    <cellStyle name="Normal 14" xfId="21" xr:uid="{00000000-0005-0000-0000-00000C000000}"/>
    <cellStyle name="Normal 17" xfId="22" xr:uid="{00000000-0005-0000-0000-00000D000000}"/>
    <cellStyle name="Normal 19" xfId="2" xr:uid="{00000000-0005-0000-0000-00000E000000}"/>
    <cellStyle name="Normal 2" xfId="3" xr:uid="{00000000-0005-0000-0000-00000F000000}"/>
    <cellStyle name="Normal 2 2" xfId="10" xr:uid="{00000000-0005-0000-0000-000010000000}"/>
    <cellStyle name="Normal 2 2 2" xfId="19" xr:uid="{00000000-0005-0000-0000-000011000000}"/>
    <cellStyle name="Normal 2 20" xfId="16" xr:uid="{00000000-0005-0000-0000-000012000000}"/>
    <cellStyle name="Normal 2 5" xfId="23" xr:uid="{00000000-0005-0000-0000-000013000000}"/>
    <cellStyle name="Normal 28" xfId="32" xr:uid="{00000000-0005-0000-0000-000014000000}"/>
    <cellStyle name="Normal 4" xfId="34" xr:uid="{00000000-0005-0000-0000-000015000000}"/>
    <cellStyle name="Normal 6" xfId="6" xr:uid="{00000000-0005-0000-0000-000016000000}"/>
    <cellStyle name="Normal_TROŠKOVNIK - KAM - ŽUTO" xfId="13" xr:uid="{00000000-0005-0000-0000-000018000000}"/>
    <cellStyle name="Normal_Troskovnik_Ikea" xfId="25" xr:uid="{00000000-0005-0000-0000-000017000000}"/>
    <cellStyle name="Normalno" xfId="0" builtinId="0"/>
    <cellStyle name="Normalno 11" xfId="24" xr:uid="{00000000-0005-0000-0000-000019000000}"/>
    <cellStyle name="Normalno 2" xfId="11" xr:uid="{00000000-0005-0000-0000-00001A000000}"/>
    <cellStyle name="Normalno 2 2" xfId="18" xr:uid="{00000000-0005-0000-0000-00001B000000}"/>
    <cellStyle name="Normalno 3" xfId="17" xr:uid="{00000000-0005-0000-0000-00001C000000}"/>
    <cellStyle name="Normalno 7" xfId="14" xr:uid="{00000000-0005-0000-0000-00001D000000}"/>
    <cellStyle name="Normalno 7 2" xfId="33" xr:uid="{00000000-0005-0000-0000-00001E000000}"/>
    <cellStyle name="Obično_Popis radova 001.0107-2005a - Elektrokolenko d.o.o VAŽNO i ZADNJE" xfId="4" xr:uid="{00000000-0005-0000-0000-00001F000000}"/>
    <cellStyle name="Stil 1" xfId="15" xr:uid="{00000000-0005-0000-0000-000020000000}"/>
    <cellStyle name="Style 1" xfId="5" xr:uid="{00000000-0005-0000-0000-000021000000}"/>
    <cellStyle name="Valuta" xfId="1" builtinId="4"/>
    <cellStyle name="Valuta 2" xfId="12"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xdr:col>
          <xdr:colOff>552450</xdr:colOff>
          <xdr:row>6</xdr:row>
          <xdr:rowOff>104775</xdr:rowOff>
        </xdr:to>
        <xdr:sp macro="" textlink="">
          <xdr:nvSpPr>
            <xdr:cNvPr id="23555" name="Object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G48"/>
  <sheetViews>
    <sheetView view="pageBreakPreview" zoomScaleNormal="100" zoomScaleSheetLayoutView="100" workbookViewId="0">
      <selection activeCell="B19" sqref="B19"/>
    </sheetView>
  </sheetViews>
  <sheetFormatPr defaultColWidth="19" defaultRowHeight="13.15"/>
  <cols>
    <col min="1" max="1" width="21.1328125" style="54" customWidth="1"/>
    <col min="2" max="2" width="50.86328125" style="55" bestFit="1" customWidth="1"/>
    <col min="3" max="3" width="15.59765625" style="40" customWidth="1"/>
    <col min="4" max="4" width="19" style="40"/>
    <col min="5" max="256" width="19" style="41"/>
    <col min="257" max="257" width="21.1328125" style="41" customWidth="1"/>
    <col min="258" max="258" width="50.86328125" style="41" bestFit="1" customWidth="1"/>
    <col min="259" max="512" width="19" style="41"/>
    <col min="513" max="513" width="21.1328125" style="41" customWidth="1"/>
    <col min="514" max="514" width="50.86328125" style="41" bestFit="1" customWidth="1"/>
    <col min="515" max="768" width="19" style="41"/>
    <col min="769" max="769" width="21.1328125" style="41" customWidth="1"/>
    <col min="770" max="770" width="50.86328125" style="41" bestFit="1" customWidth="1"/>
    <col min="771" max="1024" width="19" style="41"/>
    <col min="1025" max="1025" width="21.1328125" style="41" customWidth="1"/>
    <col min="1026" max="1026" width="50.86328125" style="41" bestFit="1" customWidth="1"/>
    <col min="1027" max="1280" width="19" style="41"/>
    <col min="1281" max="1281" width="21.1328125" style="41" customWidth="1"/>
    <col min="1282" max="1282" width="50.86328125" style="41" bestFit="1" customWidth="1"/>
    <col min="1283" max="1536" width="19" style="41"/>
    <col min="1537" max="1537" width="21.1328125" style="41" customWidth="1"/>
    <col min="1538" max="1538" width="50.86328125" style="41" bestFit="1" customWidth="1"/>
    <col min="1539" max="1792" width="19" style="41"/>
    <col min="1793" max="1793" width="21.1328125" style="41" customWidth="1"/>
    <col min="1794" max="1794" width="50.86328125" style="41" bestFit="1" customWidth="1"/>
    <col min="1795" max="2048" width="19" style="41"/>
    <col min="2049" max="2049" width="21.1328125" style="41" customWidth="1"/>
    <col min="2050" max="2050" width="50.86328125" style="41" bestFit="1" customWidth="1"/>
    <col min="2051" max="2304" width="19" style="41"/>
    <col min="2305" max="2305" width="21.1328125" style="41" customWidth="1"/>
    <col min="2306" max="2306" width="50.86328125" style="41" bestFit="1" customWidth="1"/>
    <col min="2307" max="2560" width="19" style="41"/>
    <col min="2561" max="2561" width="21.1328125" style="41" customWidth="1"/>
    <col min="2562" max="2562" width="50.86328125" style="41" bestFit="1" customWidth="1"/>
    <col min="2563" max="2816" width="19" style="41"/>
    <col min="2817" max="2817" width="21.1328125" style="41" customWidth="1"/>
    <col min="2818" max="2818" width="50.86328125" style="41" bestFit="1" customWidth="1"/>
    <col min="2819" max="3072" width="19" style="41"/>
    <col min="3073" max="3073" width="21.1328125" style="41" customWidth="1"/>
    <col min="3074" max="3074" width="50.86328125" style="41" bestFit="1" customWidth="1"/>
    <col min="3075" max="3328" width="19" style="41"/>
    <col min="3329" max="3329" width="21.1328125" style="41" customWidth="1"/>
    <col min="3330" max="3330" width="50.86328125" style="41" bestFit="1" customWidth="1"/>
    <col min="3331" max="3584" width="19" style="41"/>
    <col min="3585" max="3585" width="21.1328125" style="41" customWidth="1"/>
    <col min="3586" max="3586" width="50.86328125" style="41" bestFit="1" customWidth="1"/>
    <col min="3587" max="3840" width="19" style="41"/>
    <col min="3841" max="3841" width="21.1328125" style="41" customWidth="1"/>
    <col min="3842" max="3842" width="50.86328125" style="41" bestFit="1" customWidth="1"/>
    <col min="3843" max="4096" width="19" style="41"/>
    <col min="4097" max="4097" width="21.1328125" style="41" customWidth="1"/>
    <col min="4098" max="4098" width="50.86328125" style="41" bestFit="1" customWidth="1"/>
    <col min="4099" max="4352" width="19" style="41"/>
    <col min="4353" max="4353" width="21.1328125" style="41" customWidth="1"/>
    <col min="4354" max="4354" width="50.86328125" style="41" bestFit="1" customWidth="1"/>
    <col min="4355" max="4608" width="19" style="41"/>
    <col min="4609" max="4609" width="21.1328125" style="41" customWidth="1"/>
    <col min="4610" max="4610" width="50.86328125" style="41" bestFit="1" customWidth="1"/>
    <col min="4611" max="4864" width="19" style="41"/>
    <col min="4865" max="4865" width="21.1328125" style="41" customWidth="1"/>
    <col min="4866" max="4866" width="50.86328125" style="41" bestFit="1" customWidth="1"/>
    <col min="4867" max="5120" width="19" style="41"/>
    <col min="5121" max="5121" width="21.1328125" style="41" customWidth="1"/>
    <col min="5122" max="5122" width="50.86328125" style="41" bestFit="1" customWidth="1"/>
    <col min="5123" max="5376" width="19" style="41"/>
    <col min="5377" max="5377" width="21.1328125" style="41" customWidth="1"/>
    <col min="5378" max="5378" width="50.86328125" style="41" bestFit="1" customWidth="1"/>
    <col min="5379" max="5632" width="19" style="41"/>
    <col min="5633" max="5633" width="21.1328125" style="41" customWidth="1"/>
    <col min="5634" max="5634" width="50.86328125" style="41" bestFit="1" customWidth="1"/>
    <col min="5635" max="5888" width="19" style="41"/>
    <col min="5889" max="5889" width="21.1328125" style="41" customWidth="1"/>
    <col min="5890" max="5890" width="50.86328125" style="41" bestFit="1" customWidth="1"/>
    <col min="5891" max="6144" width="19" style="41"/>
    <col min="6145" max="6145" width="21.1328125" style="41" customWidth="1"/>
    <col min="6146" max="6146" width="50.86328125" style="41" bestFit="1" customWidth="1"/>
    <col min="6147" max="6400" width="19" style="41"/>
    <col min="6401" max="6401" width="21.1328125" style="41" customWidth="1"/>
    <col min="6402" max="6402" width="50.86328125" style="41" bestFit="1" customWidth="1"/>
    <col min="6403" max="6656" width="19" style="41"/>
    <col min="6657" max="6657" width="21.1328125" style="41" customWidth="1"/>
    <col min="6658" max="6658" width="50.86328125" style="41" bestFit="1" customWidth="1"/>
    <col min="6659" max="6912" width="19" style="41"/>
    <col min="6913" max="6913" width="21.1328125" style="41" customWidth="1"/>
    <col min="6914" max="6914" width="50.86328125" style="41" bestFit="1" customWidth="1"/>
    <col min="6915" max="7168" width="19" style="41"/>
    <col min="7169" max="7169" width="21.1328125" style="41" customWidth="1"/>
    <col min="7170" max="7170" width="50.86328125" style="41" bestFit="1" customWidth="1"/>
    <col min="7171" max="7424" width="19" style="41"/>
    <col min="7425" max="7425" width="21.1328125" style="41" customWidth="1"/>
    <col min="7426" max="7426" width="50.86328125" style="41" bestFit="1" customWidth="1"/>
    <col min="7427" max="7680" width="19" style="41"/>
    <col min="7681" max="7681" width="21.1328125" style="41" customWidth="1"/>
    <col min="7682" max="7682" width="50.86328125" style="41" bestFit="1" customWidth="1"/>
    <col min="7683" max="7936" width="19" style="41"/>
    <col min="7937" max="7937" width="21.1328125" style="41" customWidth="1"/>
    <col min="7938" max="7938" width="50.86328125" style="41" bestFit="1" customWidth="1"/>
    <col min="7939" max="8192" width="19" style="41"/>
    <col min="8193" max="8193" width="21.1328125" style="41" customWidth="1"/>
    <col min="8194" max="8194" width="50.86328125" style="41" bestFit="1" customWidth="1"/>
    <col min="8195" max="8448" width="19" style="41"/>
    <col min="8449" max="8449" width="21.1328125" style="41" customWidth="1"/>
    <col min="8450" max="8450" width="50.86328125" style="41" bestFit="1" customWidth="1"/>
    <col min="8451" max="8704" width="19" style="41"/>
    <col min="8705" max="8705" width="21.1328125" style="41" customWidth="1"/>
    <col min="8706" max="8706" width="50.86328125" style="41" bestFit="1" customWidth="1"/>
    <col min="8707" max="8960" width="19" style="41"/>
    <col min="8961" max="8961" width="21.1328125" style="41" customWidth="1"/>
    <col min="8962" max="8962" width="50.86328125" style="41" bestFit="1" customWidth="1"/>
    <col min="8963" max="9216" width="19" style="41"/>
    <col min="9217" max="9217" width="21.1328125" style="41" customWidth="1"/>
    <col min="9218" max="9218" width="50.86328125" style="41" bestFit="1" customWidth="1"/>
    <col min="9219" max="9472" width="19" style="41"/>
    <col min="9473" max="9473" width="21.1328125" style="41" customWidth="1"/>
    <col min="9474" max="9474" width="50.86328125" style="41" bestFit="1" customWidth="1"/>
    <col min="9475" max="9728" width="19" style="41"/>
    <col min="9729" max="9729" width="21.1328125" style="41" customWidth="1"/>
    <col min="9730" max="9730" width="50.86328125" style="41" bestFit="1" customWidth="1"/>
    <col min="9731" max="9984" width="19" style="41"/>
    <col min="9985" max="9985" width="21.1328125" style="41" customWidth="1"/>
    <col min="9986" max="9986" width="50.86328125" style="41" bestFit="1" customWidth="1"/>
    <col min="9987" max="10240" width="19" style="41"/>
    <col min="10241" max="10241" width="21.1328125" style="41" customWidth="1"/>
    <col min="10242" max="10242" width="50.86328125" style="41" bestFit="1" customWidth="1"/>
    <col min="10243" max="10496" width="19" style="41"/>
    <col min="10497" max="10497" width="21.1328125" style="41" customWidth="1"/>
    <col min="10498" max="10498" width="50.86328125" style="41" bestFit="1" customWidth="1"/>
    <col min="10499" max="10752" width="19" style="41"/>
    <col min="10753" max="10753" width="21.1328125" style="41" customWidth="1"/>
    <col min="10754" max="10754" width="50.86328125" style="41" bestFit="1" customWidth="1"/>
    <col min="10755" max="11008" width="19" style="41"/>
    <col min="11009" max="11009" width="21.1328125" style="41" customWidth="1"/>
    <col min="11010" max="11010" width="50.86328125" style="41" bestFit="1" customWidth="1"/>
    <col min="11011" max="11264" width="19" style="41"/>
    <col min="11265" max="11265" width="21.1328125" style="41" customWidth="1"/>
    <col min="11266" max="11266" width="50.86328125" style="41" bestFit="1" customWidth="1"/>
    <col min="11267" max="11520" width="19" style="41"/>
    <col min="11521" max="11521" width="21.1328125" style="41" customWidth="1"/>
    <col min="11522" max="11522" width="50.86328125" style="41" bestFit="1" customWidth="1"/>
    <col min="11523" max="11776" width="19" style="41"/>
    <col min="11777" max="11777" width="21.1328125" style="41" customWidth="1"/>
    <col min="11778" max="11778" width="50.86328125" style="41" bestFit="1" customWidth="1"/>
    <col min="11779" max="12032" width="19" style="41"/>
    <col min="12033" max="12033" width="21.1328125" style="41" customWidth="1"/>
    <col min="12034" max="12034" width="50.86328125" style="41" bestFit="1" customWidth="1"/>
    <col min="12035" max="12288" width="19" style="41"/>
    <col min="12289" max="12289" width="21.1328125" style="41" customWidth="1"/>
    <col min="12290" max="12290" width="50.86328125" style="41" bestFit="1" customWidth="1"/>
    <col min="12291" max="12544" width="19" style="41"/>
    <col min="12545" max="12545" width="21.1328125" style="41" customWidth="1"/>
    <col min="12546" max="12546" width="50.86328125" style="41" bestFit="1" customWidth="1"/>
    <col min="12547" max="12800" width="19" style="41"/>
    <col min="12801" max="12801" width="21.1328125" style="41" customWidth="1"/>
    <col min="12802" max="12802" width="50.86328125" style="41" bestFit="1" customWidth="1"/>
    <col min="12803" max="13056" width="19" style="41"/>
    <col min="13057" max="13057" width="21.1328125" style="41" customWidth="1"/>
    <col min="13058" max="13058" width="50.86328125" style="41" bestFit="1" customWidth="1"/>
    <col min="13059" max="13312" width="19" style="41"/>
    <col min="13313" max="13313" width="21.1328125" style="41" customWidth="1"/>
    <col min="13314" max="13314" width="50.86328125" style="41" bestFit="1" customWidth="1"/>
    <col min="13315" max="13568" width="19" style="41"/>
    <col min="13569" max="13569" width="21.1328125" style="41" customWidth="1"/>
    <col min="13570" max="13570" width="50.86328125" style="41" bestFit="1" customWidth="1"/>
    <col min="13571" max="13824" width="19" style="41"/>
    <col min="13825" max="13825" width="21.1328125" style="41" customWidth="1"/>
    <col min="13826" max="13826" width="50.86328125" style="41" bestFit="1" customWidth="1"/>
    <col min="13827" max="14080" width="19" style="41"/>
    <col min="14081" max="14081" width="21.1328125" style="41" customWidth="1"/>
    <col min="14082" max="14082" width="50.86328125" style="41" bestFit="1" customWidth="1"/>
    <col min="14083" max="14336" width="19" style="41"/>
    <col min="14337" max="14337" width="21.1328125" style="41" customWidth="1"/>
    <col min="14338" max="14338" width="50.86328125" style="41" bestFit="1" customWidth="1"/>
    <col min="14339" max="14592" width="19" style="41"/>
    <col min="14593" max="14593" width="21.1328125" style="41" customWidth="1"/>
    <col min="14594" max="14594" width="50.86328125" style="41" bestFit="1" customWidth="1"/>
    <col min="14595" max="14848" width="19" style="41"/>
    <col min="14849" max="14849" width="21.1328125" style="41" customWidth="1"/>
    <col min="14850" max="14850" width="50.86328125" style="41" bestFit="1" customWidth="1"/>
    <col min="14851" max="15104" width="19" style="41"/>
    <col min="15105" max="15105" width="21.1328125" style="41" customWidth="1"/>
    <col min="15106" max="15106" width="50.86328125" style="41" bestFit="1" customWidth="1"/>
    <col min="15107" max="15360" width="19" style="41"/>
    <col min="15361" max="15361" width="21.1328125" style="41" customWidth="1"/>
    <col min="15362" max="15362" width="50.86328125" style="41" bestFit="1" customWidth="1"/>
    <col min="15363" max="15616" width="19" style="41"/>
    <col min="15617" max="15617" width="21.1328125" style="41" customWidth="1"/>
    <col min="15618" max="15618" width="50.86328125" style="41" bestFit="1" customWidth="1"/>
    <col min="15619" max="15872" width="19" style="41"/>
    <col min="15873" max="15873" width="21.1328125" style="41" customWidth="1"/>
    <col min="15874" max="15874" width="50.86328125" style="41" bestFit="1" customWidth="1"/>
    <col min="15875" max="16128" width="19" style="41"/>
    <col min="16129" max="16129" width="21.1328125" style="41" customWidth="1"/>
    <col min="16130" max="16130" width="50.86328125" style="41" bestFit="1" customWidth="1"/>
    <col min="16131" max="16384" width="19" style="41"/>
  </cols>
  <sheetData>
    <row r="1" spans="1:7">
      <c r="A1" s="38"/>
      <c r="B1" s="39"/>
    </row>
    <row r="2" spans="1:7">
      <c r="A2" s="38"/>
      <c r="B2" s="39"/>
    </row>
    <row r="3" spans="1:7">
      <c r="A3" s="38"/>
      <c r="B3" s="39"/>
    </row>
    <row r="4" spans="1:7">
      <c r="A4" s="38"/>
      <c r="B4" s="39"/>
    </row>
    <row r="5" spans="1:7">
      <c r="A5" s="38"/>
      <c r="B5" s="39"/>
    </row>
    <row r="6" spans="1:7">
      <c r="A6" s="38"/>
      <c r="B6" s="39"/>
    </row>
    <row r="7" spans="1:7">
      <c r="A7" s="38"/>
      <c r="B7" s="39"/>
    </row>
    <row r="8" spans="1:7">
      <c r="A8" s="38"/>
      <c r="B8" s="39"/>
    </row>
    <row r="9" spans="1:7">
      <c r="A9" s="38"/>
      <c r="B9" s="39"/>
    </row>
    <row r="10" spans="1:7">
      <c r="A10" s="38"/>
      <c r="B10" s="39"/>
    </row>
    <row r="11" spans="1:7">
      <c r="A11" s="38"/>
      <c r="B11" s="39"/>
    </row>
    <row r="12" spans="1:7">
      <c r="A12" s="38"/>
      <c r="B12" s="39"/>
    </row>
    <row r="13" spans="1:7">
      <c r="A13" s="38"/>
      <c r="B13" s="39"/>
    </row>
    <row r="14" spans="1:7">
      <c r="A14" s="38"/>
      <c r="B14" s="39"/>
    </row>
    <row r="15" spans="1:7" ht="26.25">
      <c r="A15" s="42" t="s">
        <v>77</v>
      </c>
      <c r="B15" s="79" t="s">
        <v>128</v>
      </c>
    </row>
    <row r="16" spans="1:7" s="40" customFormat="1">
      <c r="A16" s="42"/>
      <c r="B16" s="43"/>
      <c r="E16" s="41"/>
      <c r="F16" s="41"/>
      <c r="G16" s="41"/>
    </row>
    <row r="17" spans="1:7" s="40" customFormat="1">
      <c r="A17" s="42" t="s">
        <v>78</v>
      </c>
      <c r="B17" s="79" t="s">
        <v>129</v>
      </c>
      <c r="E17" s="41"/>
      <c r="F17" s="41"/>
      <c r="G17" s="41"/>
    </row>
    <row r="18" spans="1:7" s="40" customFormat="1">
      <c r="A18" s="42"/>
      <c r="B18" s="43"/>
      <c r="E18" s="41"/>
      <c r="F18" s="41"/>
      <c r="G18" s="41"/>
    </row>
    <row r="19" spans="1:7" s="40" customFormat="1" ht="26.25">
      <c r="A19" s="42" t="s">
        <v>79</v>
      </c>
      <c r="B19" s="43" t="s">
        <v>185</v>
      </c>
      <c r="E19" s="41"/>
      <c r="F19" s="41"/>
      <c r="G19" s="41"/>
    </row>
    <row r="20" spans="1:7" s="40" customFormat="1">
      <c r="A20" s="42"/>
      <c r="B20" s="43"/>
      <c r="E20" s="41"/>
      <c r="F20" s="41"/>
      <c r="G20" s="41"/>
    </row>
    <row r="21" spans="1:7" s="40" customFormat="1" ht="12.75" customHeight="1">
      <c r="A21" s="42" t="s">
        <v>80</v>
      </c>
      <c r="B21" s="79" t="s">
        <v>183</v>
      </c>
      <c r="E21" s="41"/>
      <c r="F21" s="41"/>
      <c r="G21" s="41"/>
    </row>
    <row r="22" spans="1:7" s="40" customFormat="1">
      <c r="A22" s="42"/>
      <c r="B22" s="44"/>
      <c r="E22" s="41"/>
      <c r="F22" s="41"/>
      <c r="G22" s="41"/>
    </row>
    <row r="23" spans="1:7" s="40" customFormat="1" ht="39.4">
      <c r="A23" s="42" t="s">
        <v>81</v>
      </c>
      <c r="B23" s="79" t="s">
        <v>130</v>
      </c>
      <c r="E23" s="41"/>
      <c r="F23" s="41"/>
      <c r="G23" s="41"/>
    </row>
    <row r="24" spans="1:7" s="40" customFormat="1" ht="13.5" thickBot="1">
      <c r="A24" s="45"/>
      <c r="B24" s="65"/>
      <c r="E24" s="41"/>
      <c r="F24" s="41"/>
      <c r="G24" s="41"/>
    </row>
    <row r="25" spans="1:7" s="40" customFormat="1">
      <c r="A25" s="42"/>
      <c r="B25" s="47"/>
      <c r="E25" s="41"/>
      <c r="F25" s="41"/>
      <c r="G25" s="41"/>
    </row>
    <row r="26" spans="1:7" s="40" customFormat="1" ht="46.5">
      <c r="A26" s="42" t="s">
        <v>82</v>
      </c>
      <c r="B26" s="48" t="s">
        <v>89</v>
      </c>
      <c r="E26" s="41"/>
      <c r="F26" s="41"/>
      <c r="G26" s="41"/>
    </row>
    <row r="27" spans="1:7" s="40" customFormat="1" ht="12.75" customHeight="1">
      <c r="A27" s="42" t="s">
        <v>83</v>
      </c>
      <c r="B27" s="43" t="s">
        <v>131</v>
      </c>
      <c r="E27" s="41"/>
      <c r="F27" s="41"/>
      <c r="G27" s="41"/>
    </row>
    <row r="28" spans="1:7" s="40" customFormat="1" ht="13.5" thickBot="1">
      <c r="A28" s="45"/>
      <c r="B28" s="46"/>
      <c r="E28" s="41"/>
      <c r="F28" s="41"/>
      <c r="G28" s="41"/>
    </row>
    <row r="29" spans="1:7" s="40" customFormat="1">
      <c r="A29" s="42"/>
      <c r="B29" s="49"/>
      <c r="E29" s="41"/>
      <c r="F29" s="41"/>
      <c r="G29" s="41"/>
    </row>
    <row r="30" spans="1:7" s="40" customFormat="1">
      <c r="A30" s="42" t="s">
        <v>84</v>
      </c>
      <c r="B30" s="43" t="s">
        <v>72</v>
      </c>
      <c r="E30" s="41"/>
      <c r="F30" s="41"/>
      <c r="G30" s="41"/>
    </row>
    <row r="31" spans="1:7" s="40" customFormat="1" ht="12.75" customHeight="1">
      <c r="A31" s="42"/>
      <c r="B31" s="43" t="s">
        <v>73</v>
      </c>
      <c r="E31" s="41"/>
      <c r="F31" s="41"/>
      <c r="G31" s="41"/>
    </row>
    <row r="32" spans="1:7" ht="12.75" customHeight="1">
      <c r="A32" s="42"/>
      <c r="B32" s="43" t="s">
        <v>74</v>
      </c>
    </row>
    <row r="33" spans="1:2">
      <c r="A33" s="42"/>
      <c r="B33" s="50"/>
    </row>
    <row r="34" spans="1:2">
      <c r="A34" s="42" t="s">
        <v>85</v>
      </c>
      <c r="B34" s="103" t="s">
        <v>132</v>
      </c>
    </row>
    <row r="35" spans="1:2">
      <c r="A35" s="42"/>
      <c r="B35" s="50"/>
    </row>
    <row r="36" spans="1:2">
      <c r="A36" s="42"/>
      <c r="B36" s="50"/>
    </row>
    <row r="37" spans="1:2">
      <c r="A37" s="42" t="s">
        <v>86</v>
      </c>
      <c r="B37" s="50" t="s">
        <v>97</v>
      </c>
    </row>
    <row r="38" spans="1:2">
      <c r="A38" s="42" t="s">
        <v>100</v>
      </c>
      <c r="B38" s="50" t="s">
        <v>101</v>
      </c>
    </row>
    <row r="39" spans="1:2">
      <c r="A39" s="42"/>
      <c r="B39" s="50" t="s">
        <v>102</v>
      </c>
    </row>
    <row r="40" spans="1:2">
      <c r="A40" s="42"/>
      <c r="B40" s="50"/>
    </row>
    <row r="41" spans="1:2">
      <c r="A41" s="104" t="s">
        <v>111</v>
      </c>
      <c r="B41" s="50" t="s">
        <v>97</v>
      </c>
    </row>
    <row r="42" spans="1:2">
      <c r="A42" s="42"/>
      <c r="B42" s="50"/>
    </row>
    <row r="43" spans="1:2">
      <c r="A43" s="42" t="s">
        <v>87</v>
      </c>
      <c r="B43" s="50" t="s">
        <v>184</v>
      </c>
    </row>
    <row r="44" spans="1:2">
      <c r="A44" s="51"/>
      <c r="B44" s="51"/>
    </row>
    <row r="45" spans="1:2">
      <c r="A45" s="52"/>
      <c r="B45" s="53"/>
    </row>
    <row r="46" spans="1:2">
      <c r="A46" s="51"/>
      <c r="B46" s="51"/>
    </row>
    <row r="47" spans="1:2">
      <c r="A47" s="52"/>
      <c r="B47" s="52"/>
    </row>
    <row r="48" spans="1:2">
      <c r="A48" s="38"/>
      <c r="B48" s="38"/>
    </row>
  </sheetData>
  <pageMargins left="0.7" right="0.7" top="0.75" bottom="0.75" header="0.3" footer="0.3"/>
  <pageSetup paperSize="9" orientation="portrait" horizontalDpi="4294967293" r:id="rId1"/>
  <drawing r:id="rId2"/>
  <legacyDrawing r:id="rId3"/>
  <oleObjects>
    <mc:AlternateContent xmlns:mc="http://schemas.openxmlformats.org/markup-compatibility/2006">
      <mc:Choice Requires="x14">
        <oleObject progId="Word.Document.12" shapeId="23555" r:id="rId4">
          <objectPr defaultSize="0" r:id="rId5">
            <anchor moveWithCells="1">
              <from>
                <xdr:col>0</xdr:col>
                <xdr:colOff>0</xdr:colOff>
                <xdr:row>0</xdr:row>
                <xdr:rowOff>0</xdr:rowOff>
              </from>
              <to>
                <xdr:col>2</xdr:col>
                <xdr:colOff>552450</xdr:colOff>
                <xdr:row>6</xdr:row>
                <xdr:rowOff>104775</xdr:rowOff>
              </to>
            </anchor>
          </objectPr>
        </oleObject>
      </mc:Choice>
      <mc:Fallback>
        <oleObject progId="Word.Document.12" shapeId="2355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E18"/>
  <sheetViews>
    <sheetView view="pageBreakPreview" zoomScaleNormal="100" zoomScaleSheetLayoutView="100" workbookViewId="0">
      <selection activeCell="B8" sqref="B8"/>
    </sheetView>
  </sheetViews>
  <sheetFormatPr defaultRowHeight="12.75"/>
  <cols>
    <col min="1" max="1" width="4" style="25" customWidth="1"/>
    <col min="2" max="2" width="79.3984375" style="26" customWidth="1"/>
    <col min="3" max="3" width="4.265625" style="24" customWidth="1"/>
    <col min="4" max="4" width="5.59765625" style="27" customWidth="1"/>
    <col min="5" max="5" width="7.265625" style="27" customWidth="1"/>
    <col min="6" max="8" width="9.1328125" style="24"/>
    <col min="9" max="9" width="37.73046875" style="24" customWidth="1"/>
    <col min="10" max="256" width="9.1328125" style="24"/>
    <col min="257" max="257" width="4" style="24" customWidth="1"/>
    <col min="258" max="258" width="79.3984375" style="24" customWidth="1"/>
    <col min="259" max="259" width="4.265625" style="24" customWidth="1"/>
    <col min="260" max="260" width="5.59765625" style="24" customWidth="1"/>
    <col min="261" max="261" width="7.265625" style="24" customWidth="1"/>
    <col min="262" max="264" width="9.1328125" style="24"/>
    <col min="265" max="265" width="37.73046875" style="24" customWidth="1"/>
    <col min="266" max="512" width="9.1328125" style="24"/>
    <col min="513" max="513" width="4" style="24" customWidth="1"/>
    <col min="514" max="514" width="79.3984375" style="24" customWidth="1"/>
    <col min="515" max="515" width="4.265625" style="24" customWidth="1"/>
    <col min="516" max="516" width="5.59765625" style="24" customWidth="1"/>
    <col min="517" max="517" width="7.265625" style="24" customWidth="1"/>
    <col min="518" max="520" width="9.1328125" style="24"/>
    <col min="521" max="521" width="37.73046875" style="24" customWidth="1"/>
    <col min="522" max="768" width="9.1328125" style="24"/>
    <col min="769" max="769" width="4" style="24" customWidth="1"/>
    <col min="770" max="770" width="79.3984375" style="24" customWidth="1"/>
    <col min="771" max="771" width="4.265625" style="24" customWidth="1"/>
    <col min="772" max="772" width="5.59765625" style="24" customWidth="1"/>
    <col min="773" max="773" width="7.265625" style="24" customWidth="1"/>
    <col min="774" max="776" width="9.1328125" style="24"/>
    <col min="777" max="777" width="37.73046875" style="24" customWidth="1"/>
    <col min="778" max="1024" width="9.1328125" style="24"/>
    <col min="1025" max="1025" width="4" style="24" customWidth="1"/>
    <col min="1026" max="1026" width="79.3984375" style="24" customWidth="1"/>
    <col min="1027" max="1027" width="4.265625" style="24" customWidth="1"/>
    <col min="1028" max="1028" width="5.59765625" style="24" customWidth="1"/>
    <col min="1029" max="1029" width="7.265625" style="24" customWidth="1"/>
    <col min="1030" max="1032" width="9.1328125" style="24"/>
    <col min="1033" max="1033" width="37.73046875" style="24" customWidth="1"/>
    <col min="1034" max="1280" width="9.1328125" style="24"/>
    <col min="1281" max="1281" width="4" style="24" customWidth="1"/>
    <col min="1282" max="1282" width="79.3984375" style="24" customWidth="1"/>
    <col min="1283" max="1283" width="4.265625" style="24" customWidth="1"/>
    <col min="1284" max="1284" width="5.59765625" style="24" customWidth="1"/>
    <col min="1285" max="1285" width="7.265625" style="24" customWidth="1"/>
    <col min="1286" max="1288" width="9.1328125" style="24"/>
    <col min="1289" max="1289" width="37.73046875" style="24" customWidth="1"/>
    <col min="1290" max="1536" width="9.1328125" style="24"/>
    <col min="1537" max="1537" width="4" style="24" customWidth="1"/>
    <col min="1538" max="1538" width="79.3984375" style="24" customWidth="1"/>
    <col min="1539" max="1539" width="4.265625" style="24" customWidth="1"/>
    <col min="1540" max="1540" width="5.59765625" style="24" customWidth="1"/>
    <col min="1541" max="1541" width="7.265625" style="24" customWidth="1"/>
    <col min="1542" max="1544" width="9.1328125" style="24"/>
    <col min="1545" max="1545" width="37.73046875" style="24" customWidth="1"/>
    <col min="1546" max="1792" width="9.1328125" style="24"/>
    <col min="1793" max="1793" width="4" style="24" customWidth="1"/>
    <col min="1794" max="1794" width="79.3984375" style="24" customWidth="1"/>
    <col min="1795" max="1795" width="4.265625" style="24" customWidth="1"/>
    <col min="1796" max="1796" width="5.59765625" style="24" customWidth="1"/>
    <col min="1797" max="1797" width="7.265625" style="24" customWidth="1"/>
    <col min="1798" max="1800" width="9.1328125" style="24"/>
    <col min="1801" max="1801" width="37.73046875" style="24" customWidth="1"/>
    <col min="1802" max="2048" width="9.1328125" style="24"/>
    <col min="2049" max="2049" width="4" style="24" customWidth="1"/>
    <col min="2050" max="2050" width="79.3984375" style="24" customWidth="1"/>
    <col min="2051" max="2051" width="4.265625" style="24" customWidth="1"/>
    <col min="2052" max="2052" width="5.59765625" style="24" customWidth="1"/>
    <col min="2053" max="2053" width="7.265625" style="24" customWidth="1"/>
    <col min="2054" max="2056" width="9.1328125" style="24"/>
    <col min="2057" max="2057" width="37.73046875" style="24" customWidth="1"/>
    <col min="2058" max="2304" width="9.1328125" style="24"/>
    <col min="2305" max="2305" width="4" style="24" customWidth="1"/>
    <col min="2306" max="2306" width="79.3984375" style="24" customWidth="1"/>
    <col min="2307" max="2307" width="4.265625" style="24" customWidth="1"/>
    <col min="2308" max="2308" width="5.59765625" style="24" customWidth="1"/>
    <col min="2309" max="2309" width="7.265625" style="24" customWidth="1"/>
    <col min="2310" max="2312" width="9.1328125" style="24"/>
    <col min="2313" max="2313" width="37.73046875" style="24" customWidth="1"/>
    <col min="2314" max="2560" width="9.1328125" style="24"/>
    <col min="2561" max="2561" width="4" style="24" customWidth="1"/>
    <col min="2562" max="2562" width="79.3984375" style="24" customWidth="1"/>
    <col min="2563" max="2563" width="4.265625" style="24" customWidth="1"/>
    <col min="2564" max="2564" width="5.59765625" style="24" customWidth="1"/>
    <col min="2565" max="2565" width="7.265625" style="24" customWidth="1"/>
    <col min="2566" max="2568" width="9.1328125" style="24"/>
    <col min="2569" max="2569" width="37.73046875" style="24" customWidth="1"/>
    <col min="2570" max="2816" width="9.1328125" style="24"/>
    <col min="2817" max="2817" width="4" style="24" customWidth="1"/>
    <col min="2818" max="2818" width="79.3984375" style="24" customWidth="1"/>
    <col min="2819" max="2819" width="4.265625" style="24" customWidth="1"/>
    <col min="2820" max="2820" width="5.59765625" style="24" customWidth="1"/>
    <col min="2821" max="2821" width="7.265625" style="24" customWidth="1"/>
    <col min="2822" max="2824" width="9.1328125" style="24"/>
    <col min="2825" max="2825" width="37.73046875" style="24" customWidth="1"/>
    <col min="2826" max="3072" width="9.1328125" style="24"/>
    <col min="3073" max="3073" width="4" style="24" customWidth="1"/>
    <col min="3074" max="3074" width="79.3984375" style="24" customWidth="1"/>
    <col min="3075" max="3075" width="4.265625" style="24" customWidth="1"/>
    <col min="3076" max="3076" width="5.59765625" style="24" customWidth="1"/>
    <col min="3077" max="3077" width="7.265625" style="24" customWidth="1"/>
    <col min="3078" max="3080" width="9.1328125" style="24"/>
    <col min="3081" max="3081" width="37.73046875" style="24" customWidth="1"/>
    <col min="3082" max="3328" width="9.1328125" style="24"/>
    <col min="3329" max="3329" width="4" style="24" customWidth="1"/>
    <col min="3330" max="3330" width="79.3984375" style="24" customWidth="1"/>
    <col min="3331" max="3331" width="4.265625" style="24" customWidth="1"/>
    <col min="3332" max="3332" width="5.59765625" style="24" customWidth="1"/>
    <col min="3333" max="3333" width="7.265625" style="24" customWidth="1"/>
    <col min="3334" max="3336" width="9.1328125" style="24"/>
    <col min="3337" max="3337" width="37.73046875" style="24" customWidth="1"/>
    <col min="3338" max="3584" width="9.1328125" style="24"/>
    <col min="3585" max="3585" width="4" style="24" customWidth="1"/>
    <col min="3586" max="3586" width="79.3984375" style="24" customWidth="1"/>
    <col min="3587" max="3587" width="4.265625" style="24" customWidth="1"/>
    <col min="3588" max="3588" width="5.59765625" style="24" customWidth="1"/>
    <col min="3589" max="3589" width="7.265625" style="24" customWidth="1"/>
    <col min="3590" max="3592" width="9.1328125" style="24"/>
    <col min="3593" max="3593" width="37.73046875" style="24" customWidth="1"/>
    <col min="3594" max="3840" width="9.1328125" style="24"/>
    <col min="3841" max="3841" width="4" style="24" customWidth="1"/>
    <col min="3842" max="3842" width="79.3984375" style="24" customWidth="1"/>
    <col min="3843" max="3843" width="4.265625" style="24" customWidth="1"/>
    <col min="3844" max="3844" width="5.59765625" style="24" customWidth="1"/>
    <col min="3845" max="3845" width="7.265625" style="24" customWidth="1"/>
    <col min="3846" max="3848" width="9.1328125" style="24"/>
    <col min="3849" max="3849" width="37.73046875" style="24" customWidth="1"/>
    <col min="3850" max="4096" width="9.1328125" style="24"/>
    <col min="4097" max="4097" width="4" style="24" customWidth="1"/>
    <col min="4098" max="4098" width="79.3984375" style="24" customWidth="1"/>
    <col min="4099" max="4099" width="4.265625" style="24" customWidth="1"/>
    <col min="4100" max="4100" width="5.59765625" style="24" customWidth="1"/>
    <col min="4101" max="4101" width="7.265625" style="24" customWidth="1"/>
    <col min="4102" max="4104" width="9.1328125" style="24"/>
    <col min="4105" max="4105" width="37.73046875" style="24" customWidth="1"/>
    <col min="4106" max="4352" width="9.1328125" style="24"/>
    <col min="4353" max="4353" width="4" style="24" customWidth="1"/>
    <col min="4354" max="4354" width="79.3984375" style="24" customWidth="1"/>
    <col min="4355" max="4355" width="4.265625" style="24" customWidth="1"/>
    <col min="4356" max="4356" width="5.59765625" style="24" customWidth="1"/>
    <col min="4357" max="4357" width="7.265625" style="24" customWidth="1"/>
    <col min="4358" max="4360" width="9.1328125" style="24"/>
    <col min="4361" max="4361" width="37.73046875" style="24" customWidth="1"/>
    <col min="4362" max="4608" width="9.1328125" style="24"/>
    <col min="4609" max="4609" width="4" style="24" customWidth="1"/>
    <col min="4610" max="4610" width="79.3984375" style="24" customWidth="1"/>
    <col min="4611" max="4611" width="4.265625" style="24" customWidth="1"/>
    <col min="4612" max="4612" width="5.59765625" style="24" customWidth="1"/>
    <col min="4613" max="4613" width="7.265625" style="24" customWidth="1"/>
    <col min="4614" max="4616" width="9.1328125" style="24"/>
    <col min="4617" max="4617" width="37.73046875" style="24" customWidth="1"/>
    <col min="4618" max="4864" width="9.1328125" style="24"/>
    <col min="4865" max="4865" width="4" style="24" customWidth="1"/>
    <col min="4866" max="4866" width="79.3984375" style="24" customWidth="1"/>
    <col min="4867" max="4867" width="4.265625" style="24" customWidth="1"/>
    <col min="4868" max="4868" width="5.59765625" style="24" customWidth="1"/>
    <col min="4869" max="4869" width="7.265625" style="24" customWidth="1"/>
    <col min="4870" max="4872" width="9.1328125" style="24"/>
    <col min="4873" max="4873" width="37.73046875" style="24" customWidth="1"/>
    <col min="4874" max="5120" width="9.1328125" style="24"/>
    <col min="5121" max="5121" width="4" style="24" customWidth="1"/>
    <col min="5122" max="5122" width="79.3984375" style="24" customWidth="1"/>
    <col min="5123" max="5123" width="4.265625" style="24" customWidth="1"/>
    <col min="5124" max="5124" width="5.59765625" style="24" customWidth="1"/>
    <col min="5125" max="5125" width="7.265625" style="24" customWidth="1"/>
    <col min="5126" max="5128" width="9.1328125" style="24"/>
    <col min="5129" max="5129" width="37.73046875" style="24" customWidth="1"/>
    <col min="5130" max="5376" width="9.1328125" style="24"/>
    <col min="5377" max="5377" width="4" style="24" customWidth="1"/>
    <col min="5378" max="5378" width="79.3984375" style="24" customWidth="1"/>
    <col min="5379" max="5379" width="4.265625" style="24" customWidth="1"/>
    <col min="5380" max="5380" width="5.59765625" style="24" customWidth="1"/>
    <col min="5381" max="5381" width="7.265625" style="24" customWidth="1"/>
    <col min="5382" max="5384" width="9.1328125" style="24"/>
    <col min="5385" max="5385" width="37.73046875" style="24" customWidth="1"/>
    <col min="5386" max="5632" width="9.1328125" style="24"/>
    <col min="5633" max="5633" width="4" style="24" customWidth="1"/>
    <col min="5634" max="5634" width="79.3984375" style="24" customWidth="1"/>
    <col min="5635" max="5635" width="4.265625" style="24" customWidth="1"/>
    <col min="5636" max="5636" width="5.59765625" style="24" customWidth="1"/>
    <col min="5637" max="5637" width="7.265625" style="24" customWidth="1"/>
    <col min="5638" max="5640" width="9.1328125" style="24"/>
    <col min="5641" max="5641" width="37.73046875" style="24" customWidth="1"/>
    <col min="5642" max="5888" width="9.1328125" style="24"/>
    <col min="5889" max="5889" width="4" style="24" customWidth="1"/>
    <col min="5890" max="5890" width="79.3984375" style="24" customWidth="1"/>
    <col min="5891" max="5891" width="4.265625" style="24" customWidth="1"/>
    <col min="5892" max="5892" width="5.59765625" style="24" customWidth="1"/>
    <col min="5893" max="5893" width="7.265625" style="24" customWidth="1"/>
    <col min="5894" max="5896" width="9.1328125" style="24"/>
    <col min="5897" max="5897" width="37.73046875" style="24" customWidth="1"/>
    <col min="5898" max="6144" width="9.1328125" style="24"/>
    <col min="6145" max="6145" width="4" style="24" customWidth="1"/>
    <col min="6146" max="6146" width="79.3984375" style="24" customWidth="1"/>
    <col min="6147" max="6147" width="4.265625" style="24" customWidth="1"/>
    <col min="6148" max="6148" width="5.59765625" style="24" customWidth="1"/>
    <col min="6149" max="6149" width="7.265625" style="24" customWidth="1"/>
    <col min="6150" max="6152" width="9.1328125" style="24"/>
    <col min="6153" max="6153" width="37.73046875" style="24" customWidth="1"/>
    <col min="6154" max="6400" width="9.1328125" style="24"/>
    <col min="6401" max="6401" width="4" style="24" customWidth="1"/>
    <col min="6402" max="6402" width="79.3984375" style="24" customWidth="1"/>
    <col min="6403" max="6403" width="4.265625" style="24" customWidth="1"/>
    <col min="6404" max="6404" width="5.59765625" style="24" customWidth="1"/>
    <col min="6405" max="6405" width="7.265625" style="24" customWidth="1"/>
    <col min="6406" max="6408" width="9.1328125" style="24"/>
    <col min="6409" max="6409" width="37.73046875" style="24" customWidth="1"/>
    <col min="6410" max="6656" width="9.1328125" style="24"/>
    <col min="6657" max="6657" width="4" style="24" customWidth="1"/>
    <col min="6658" max="6658" width="79.3984375" style="24" customWidth="1"/>
    <col min="6659" max="6659" width="4.265625" style="24" customWidth="1"/>
    <col min="6660" max="6660" width="5.59765625" style="24" customWidth="1"/>
    <col min="6661" max="6661" width="7.265625" style="24" customWidth="1"/>
    <col min="6662" max="6664" width="9.1328125" style="24"/>
    <col min="6665" max="6665" width="37.73046875" style="24" customWidth="1"/>
    <col min="6666" max="6912" width="9.1328125" style="24"/>
    <col min="6913" max="6913" width="4" style="24" customWidth="1"/>
    <col min="6914" max="6914" width="79.3984375" style="24" customWidth="1"/>
    <col min="6915" max="6915" width="4.265625" style="24" customWidth="1"/>
    <col min="6916" max="6916" width="5.59765625" style="24" customWidth="1"/>
    <col min="6917" max="6917" width="7.265625" style="24" customWidth="1"/>
    <col min="6918" max="6920" width="9.1328125" style="24"/>
    <col min="6921" max="6921" width="37.73046875" style="24" customWidth="1"/>
    <col min="6922" max="7168" width="9.1328125" style="24"/>
    <col min="7169" max="7169" width="4" style="24" customWidth="1"/>
    <col min="7170" max="7170" width="79.3984375" style="24" customWidth="1"/>
    <col min="7171" max="7171" width="4.265625" style="24" customWidth="1"/>
    <col min="7172" max="7172" width="5.59765625" style="24" customWidth="1"/>
    <col min="7173" max="7173" width="7.265625" style="24" customWidth="1"/>
    <col min="7174" max="7176" width="9.1328125" style="24"/>
    <col min="7177" max="7177" width="37.73046875" style="24" customWidth="1"/>
    <col min="7178" max="7424" width="9.1328125" style="24"/>
    <col min="7425" max="7425" width="4" style="24" customWidth="1"/>
    <col min="7426" max="7426" width="79.3984375" style="24" customWidth="1"/>
    <col min="7427" max="7427" width="4.265625" style="24" customWidth="1"/>
    <col min="7428" max="7428" width="5.59765625" style="24" customWidth="1"/>
    <col min="7429" max="7429" width="7.265625" style="24" customWidth="1"/>
    <col min="7430" max="7432" width="9.1328125" style="24"/>
    <col min="7433" max="7433" width="37.73046875" style="24" customWidth="1"/>
    <col min="7434" max="7680" width="9.1328125" style="24"/>
    <col min="7681" max="7681" width="4" style="24" customWidth="1"/>
    <col min="7682" max="7682" width="79.3984375" style="24" customWidth="1"/>
    <col min="7683" max="7683" width="4.265625" style="24" customWidth="1"/>
    <col min="7684" max="7684" width="5.59765625" style="24" customWidth="1"/>
    <col min="7685" max="7685" width="7.265625" style="24" customWidth="1"/>
    <col min="7686" max="7688" width="9.1328125" style="24"/>
    <col min="7689" max="7689" width="37.73046875" style="24" customWidth="1"/>
    <col min="7690" max="7936" width="9.1328125" style="24"/>
    <col min="7937" max="7937" width="4" style="24" customWidth="1"/>
    <col min="7938" max="7938" width="79.3984375" style="24" customWidth="1"/>
    <col min="7939" max="7939" width="4.265625" style="24" customWidth="1"/>
    <col min="7940" max="7940" width="5.59765625" style="24" customWidth="1"/>
    <col min="7941" max="7941" width="7.265625" style="24" customWidth="1"/>
    <col min="7942" max="7944" width="9.1328125" style="24"/>
    <col min="7945" max="7945" width="37.73046875" style="24" customWidth="1"/>
    <col min="7946" max="8192" width="9.1328125" style="24"/>
    <col min="8193" max="8193" width="4" style="24" customWidth="1"/>
    <col min="8194" max="8194" width="79.3984375" style="24" customWidth="1"/>
    <col min="8195" max="8195" width="4.265625" style="24" customWidth="1"/>
    <col min="8196" max="8196" width="5.59765625" style="24" customWidth="1"/>
    <col min="8197" max="8197" width="7.265625" style="24" customWidth="1"/>
    <col min="8198" max="8200" width="9.1328125" style="24"/>
    <col min="8201" max="8201" width="37.73046875" style="24" customWidth="1"/>
    <col min="8202" max="8448" width="9.1328125" style="24"/>
    <col min="8449" max="8449" width="4" style="24" customWidth="1"/>
    <col min="8450" max="8450" width="79.3984375" style="24" customWidth="1"/>
    <col min="8451" max="8451" width="4.265625" style="24" customWidth="1"/>
    <col min="8452" max="8452" width="5.59765625" style="24" customWidth="1"/>
    <col min="8453" max="8453" width="7.265625" style="24" customWidth="1"/>
    <col min="8454" max="8456" width="9.1328125" style="24"/>
    <col min="8457" max="8457" width="37.73046875" style="24" customWidth="1"/>
    <col min="8458" max="8704" width="9.1328125" style="24"/>
    <col min="8705" max="8705" width="4" style="24" customWidth="1"/>
    <col min="8706" max="8706" width="79.3984375" style="24" customWidth="1"/>
    <col min="8707" max="8707" width="4.265625" style="24" customWidth="1"/>
    <col min="8708" max="8708" width="5.59765625" style="24" customWidth="1"/>
    <col min="8709" max="8709" width="7.265625" style="24" customWidth="1"/>
    <col min="8710" max="8712" width="9.1328125" style="24"/>
    <col min="8713" max="8713" width="37.73046875" style="24" customWidth="1"/>
    <col min="8714" max="8960" width="9.1328125" style="24"/>
    <col min="8961" max="8961" width="4" style="24" customWidth="1"/>
    <col min="8962" max="8962" width="79.3984375" style="24" customWidth="1"/>
    <col min="8963" max="8963" width="4.265625" style="24" customWidth="1"/>
    <col min="8964" max="8964" width="5.59765625" style="24" customWidth="1"/>
    <col min="8965" max="8965" width="7.265625" style="24" customWidth="1"/>
    <col min="8966" max="8968" width="9.1328125" style="24"/>
    <col min="8969" max="8969" width="37.73046875" style="24" customWidth="1"/>
    <col min="8970" max="9216" width="9.1328125" style="24"/>
    <col min="9217" max="9217" width="4" style="24" customWidth="1"/>
    <col min="9218" max="9218" width="79.3984375" style="24" customWidth="1"/>
    <col min="9219" max="9219" width="4.265625" style="24" customWidth="1"/>
    <col min="9220" max="9220" width="5.59765625" style="24" customWidth="1"/>
    <col min="9221" max="9221" width="7.265625" style="24" customWidth="1"/>
    <col min="9222" max="9224" width="9.1328125" style="24"/>
    <col min="9225" max="9225" width="37.73046875" style="24" customWidth="1"/>
    <col min="9226" max="9472" width="9.1328125" style="24"/>
    <col min="9473" max="9473" width="4" style="24" customWidth="1"/>
    <col min="9474" max="9474" width="79.3984375" style="24" customWidth="1"/>
    <col min="9475" max="9475" width="4.265625" style="24" customWidth="1"/>
    <col min="9476" max="9476" width="5.59765625" style="24" customWidth="1"/>
    <col min="9477" max="9477" width="7.265625" style="24" customWidth="1"/>
    <col min="9478" max="9480" width="9.1328125" style="24"/>
    <col min="9481" max="9481" width="37.73046875" style="24" customWidth="1"/>
    <col min="9482" max="9728" width="9.1328125" style="24"/>
    <col min="9729" max="9729" width="4" style="24" customWidth="1"/>
    <col min="9730" max="9730" width="79.3984375" style="24" customWidth="1"/>
    <col min="9731" max="9731" width="4.265625" style="24" customWidth="1"/>
    <col min="9732" max="9732" width="5.59765625" style="24" customWidth="1"/>
    <col min="9733" max="9733" width="7.265625" style="24" customWidth="1"/>
    <col min="9734" max="9736" width="9.1328125" style="24"/>
    <col min="9737" max="9737" width="37.73046875" style="24" customWidth="1"/>
    <col min="9738" max="9984" width="9.1328125" style="24"/>
    <col min="9985" max="9985" width="4" style="24" customWidth="1"/>
    <col min="9986" max="9986" width="79.3984375" style="24" customWidth="1"/>
    <col min="9987" max="9987" width="4.265625" style="24" customWidth="1"/>
    <col min="9988" max="9988" width="5.59765625" style="24" customWidth="1"/>
    <col min="9989" max="9989" width="7.265625" style="24" customWidth="1"/>
    <col min="9990" max="9992" width="9.1328125" style="24"/>
    <col min="9993" max="9993" width="37.73046875" style="24" customWidth="1"/>
    <col min="9994" max="10240" width="9.1328125" style="24"/>
    <col min="10241" max="10241" width="4" style="24" customWidth="1"/>
    <col min="10242" max="10242" width="79.3984375" style="24" customWidth="1"/>
    <col min="10243" max="10243" width="4.265625" style="24" customWidth="1"/>
    <col min="10244" max="10244" width="5.59765625" style="24" customWidth="1"/>
    <col min="10245" max="10245" width="7.265625" style="24" customWidth="1"/>
    <col min="10246" max="10248" width="9.1328125" style="24"/>
    <col min="10249" max="10249" width="37.73046875" style="24" customWidth="1"/>
    <col min="10250" max="10496" width="9.1328125" style="24"/>
    <col min="10497" max="10497" width="4" style="24" customWidth="1"/>
    <col min="10498" max="10498" width="79.3984375" style="24" customWidth="1"/>
    <col min="10499" max="10499" width="4.265625" style="24" customWidth="1"/>
    <col min="10500" max="10500" width="5.59765625" style="24" customWidth="1"/>
    <col min="10501" max="10501" width="7.265625" style="24" customWidth="1"/>
    <col min="10502" max="10504" width="9.1328125" style="24"/>
    <col min="10505" max="10505" width="37.73046875" style="24" customWidth="1"/>
    <col min="10506" max="10752" width="9.1328125" style="24"/>
    <col min="10753" max="10753" width="4" style="24" customWidth="1"/>
    <col min="10754" max="10754" width="79.3984375" style="24" customWidth="1"/>
    <col min="10755" max="10755" width="4.265625" style="24" customWidth="1"/>
    <col min="10756" max="10756" width="5.59765625" style="24" customWidth="1"/>
    <col min="10757" max="10757" width="7.265625" style="24" customWidth="1"/>
    <col min="10758" max="10760" width="9.1328125" style="24"/>
    <col min="10761" max="10761" width="37.73046875" style="24" customWidth="1"/>
    <col min="10762" max="11008" width="9.1328125" style="24"/>
    <col min="11009" max="11009" width="4" style="24" customWidth="1"/>
    <col min="11010" max="11010" width="79.3984375" style="24" customWidth="1"/>
    <col min="11011" max="11011" width="4.265625" style="24" customWidth="1"/>
    <col min="11012" max="11012" width="5.59765625" style="24" customWidth="1"/>
    <col min="11013" max="11013" width="7.265625" style="24" customWidth="1"/>
    <col min="11014" max="11016" width="9.1328125" style="24"/>
    <col min="11017" max="11017" width="37.73046875" style="24" customWidth="1"/>
    <col min="11018" max="11264" width="9.1328125" style="24"/>
    <col min="11265" max="11265" width="4" style="24" customWidth="1"/>
    <col min="11266" max="11266" width="79.3984375" style="24" customWidth="1"/>
    <col min="11267" max="11267" width="4.265625" style="24" customWidth="1"/>
    <col min="11268" max="11268" width="5.59765625" style="24" customWidth="1"/>
    <col min="11269" max="11269" width="7.265625" style="24" customWidth="1"/>
    <col min="11270" max="11272" width="9.1328125" style="24"/>
    <col min="11273" max="11273" width="37.73046875" style="24" customWidth="1"/>
    <col min="11274" max="11520" width="9.1328125" style="24"/>
    <col min="11521" max="11521" width="4" style="24" customWidth="1"/>
    <col min="11522" max="11522" width="79.3984375" style="24" customWidth="1"/>
    <col min="11523" max="11523" width="4.265625" style="24" customWidth="1"/>
    <col min="11524" max="11524" width="5.59765625" style="24" customWidth="1"/>
    <col min="11525" max="11525" width="7.265625" style="24" customWidth="1"/>
    <col min="11526" max="11528" width="9.1328125" style="24"/>
    <col min="11529" max="11529" width="37.73046875" style="24" customWidth="1"/>
    <col min="11530" max="11776" width="9.1328125" style="24"/>
    <col min="11777" max="11777" width="4" style="24" customWidth="1"/>
    <col min="11778" max="11778" width="79.3984375" style="24" customWidth="1"/>
    <col min="11779" max="11779" width="4.265625" style="24" customWidth="1"/>
    <col min="11780" max="11780" width="5.59765625" style="24" customWidth="1"/>
    <col min="11781" max="11781" width="7.265625" style="24" customWidth="1"/>
    <col min="11782" max="11784" width="9.1328125" style="24"/>
    <col min="11785" max="11785" width="37.73046875" style="24" customWidth="1"/>
    <col min="11786" max="12032" width="9.1328125" style="24"/>
    <col min="12033" max="12033" width="4" style="24" customWidth="1"/>
    <col min="12034" max="12034" width="79.3984375" style="24" customWidth="1"/>
    <col min="12035" max="12035" width="4.265625" style="24" customWidth="1"/>
    <col min="12036" max="12036" width="5.59765625" style="24" customWidth="1"/>
    <col min="12037" max="12037" width="7.265625" style="24" customWidth="1"/>
    <col min="12038" max="12040" width="9.1328125" style="24"/>
    <col min="12041" max="12041" width="37.73046875" style="24" customWidth="1"/>
    <col min="12042" max="12288" width="9.1328125" style="24"/>
    <col min="12289" max="12289" width="4" style="24" customWidth="1"/>
    <col min="12290" max="12290" width="79.3984375" style="24" customWidth="1"/>
    <col min="12291" max="12291" width="4.265625" style="24" customWidth="1"/>
    <col min="12292" max="12292" width="5.59765625" style="24" customWidth="1"/>
    <col min="12293" max="12293" width="7.265625" style="24" customWidth="1"/>
    <col min="12294" max="12296" width="9.1328125" style="24"/>
    <col min="12297" max="12297" width="37.73046875" style="24" customWidth="1"/>
    <col min="12298" max="12544" width="9.1328125" style="24"/>
    <col min="12545" max="12545" width="4" style="24" customWidth="1"/>
    <col min="12546" max="12546" width="79.3984375" style="24" customWidth="1"/>
    <col min="12547" max="12547" width="4.265625" style="24" customWidth="1"/>
    <col min="12548" max="12548" width="5.59765625" style="24" customWidth="1"/>
    <col min="12549" max="12549" width="7.265625" style="24" customWidth="1"/>
    <col min="12550" max="12552" width="9.1328125" style="24"/>
    <col min="12553" max="12553" width="37.73046875" style="24" customWidth="1"/>
    <col min="12554" max="12800" width="9.1328125" style="24"/>
    <col min="12801" max="12801" width="4" style="24" customWidth="1"/>
    <col min="12802" max="12802" width="79.3984375" style="24" customWidth="1"/>
    <col min="12803" max="12803" width="4.265625" style="24" customWidth="1"/>
    <col min="12804" max="12804" width="5.59765625" style="24" customWidth="1"/>
    <col min="12805" max="12805" width="7.265625" style="24" customWidth="1"/>
    <col min="12806" max="12808" width="9.1328125" style="24"/>
    <col min="12809" max="12809" width="37.73046875" style="24" customWidth="1"/>
    <col min="12810" max="13056" width="9.1328125" style="24"/>
    <col min="13057" max="13057" width="4" style="24" customWidth="1"/>
    <col min="13058" max="13058" width="79.3984375" style="24" customWidth="1"/>
    <col min="13059" max="13059" width="4.265625" style="24" customWidth="1"/>
    <col min="13060" max="13060" width="5.59765625" style="24" customWidth="1"/>
    <col min="13061" max="13061" width="7.265625" style="24" customWidth="1"/>
    <col min="13062" max="13064" width="9.1328125" style="24"/>
    <col min="13065" max="13065" width="37.73046875" style="24" customWidth="1"/>
    <col min="13066" max="13312" width="9.1328125" style="24"/>
    <col min="13313" max="13313" width="4" style="24" customWidth="1"/>
    <col min="13314" max="13314" width="79.3984375" style="24" customWidth="1"/>
    <col min="13315" max="13315" width="4.265625" style="24" customWidth="1"/>
    <col min="13316" max="13316" width="5.59765625" style="24" customWidth="1"/>
    <col min="13317" max="13317" width="7.265625" style="24" customWidth="1"/>
    <col min="13318" max="13320" width="9.1328125" style="24"/>
    <col min="13321" max="13321" width="37.73046875" style="24" customWidth="1"/>
    <col min="13322" max="13568" width="9.1328125" style="24"/>
    <col min="13569" max="13569" width="4" style="24" customWidth="1"/>
    <col min="13570" max="13570" width="79.3984375" style="24" customWidth="1"/>
    <col min="13571" max="13571" width="4.265625" style="24" customWidth="1"/>
    <col min="13572" max="13572" width="5.59765625" style="24" customWidth="1"/>
    <col min="13573" max="13573" width="7.265625" style="24" customWidth="1"/>
    <col min="13574" max="13576" width="9.1328125" style="24"/>
    <col min="13577" max="13577" width="37.73046875" style="24" customWidth="1"/>
    <col min="13578" max="13824" width="9.1328125" style="24"/>
    <col min="13825" max="13825" width="4" style="24" customWidth="1"/>
    <col min="13826" max="13826" width="79.3984375" style="24" customWidth="1"/>
    <col min="13827" max="13827" width="4.265625" style="24" customWidth="1"/>
    <col min="13828" max="13828" width="5.59765625" style="24" customWidth="1"/>
    <col min="13829" max="13829" width="7.265625" style="24" customWidth="1"/>
    <col min="13830" max="13832" width="9.1328125" style="24"/>
    <col min="13833" max="13833" width="37.73046875" style="24" customWidth="1"/>
    <col min="13834" max="14080" width="9.1328125" style="24"/>
    <col min="14081" max="14081" width="4" style="24" customWidth="1"/>
    <col min="14082" max="14082" width="79.3984375" style="24" customWidth="1"/>
    <col min="14083" max="14083" width="4.265625" style="24" customWidth="1"/>
    <col min="14084" max="14084" width="5.59765625" style="24" customWidth="1"/>
    <col min="14085" max="14085" width="7.265625" style="24" customWidth="1"/>
    <col min="14086" max="14088" width="9.1328125" style="24"/>
    <col min="14089" max="14089" width="37.73046875" style="24" customWidth="1"/>
    <col min="14090" max="14336" width="9.1328125" style="24"/>
    <col min="14337" max="14337" width="4" style="24" customWidth="1"/>
    <col min="14338" max="14338" width="79.3984375" style="24" customWidth="1"/>
    <col min="14339" max="14339" width="4.265625" style="24" customWidth="1"/>
    <col min="14340" max="14340" width="5.59765625" style="24" customWidth="1"/>
    <col min="14341" max="14341" width="7.265625" style="24" customWidth="1"/>
    <col min="14342" max="14344" width="9.1328125" style="24"/>
    <col min="14345" max="14345" width="37.73046875" style="24" customWidth="1"/>
    <col min="14346" max="14592" width="9.1328125" style="24"/>
    <col min="14593" max="14593" width="4" style="24" customWidth="1"/>
    <col min="14594" max="14594" width="79.3984375" style="24" customWidth="1"/>
    <col min="14595" max="14595" width="4.265625" style="24" customWidth="1"/>
    <col min="14596" max="14596" width="5.59765625" style="24" customWidth="1"/>
    <col min="14597" max="14597" width="7.265625" style="24" customWidth="1"/>
    <col min="14598" max="14600" width="9.1328125" style="24"/>
    <col min="14601" max="14601" width="37.73046875" style="24" customWidth="1"/>
    <col min="14602" max="14848" width="9.1328125" style="24"/>
    <col min="14849" max="14849" width="4" style="24" customWidth="1"/>
    <col min="14850" max="14850" width="79.3984375" style="24" customWidth="1"/>
    <col min="14851" max="14851" width="4.265625" style="24" customWidth="1"/>
    <col min="14852" max="14852" width="5.59765625" style="24" customWidth="1"/>
    <col min="14853" max="14853" width="7.265625" style="24" customWidth="1"/>
    <col min="14854" max="14856" width="9.1328125" style="24"/>
    <col min="14857" max="14857" width="37.73046875" style="24" customWidth="1"/>
    <col min="14858" max="15104" width="9.1328125" style="24"/>
    <col min="15105" max="15105" width="4" style="24" customWidth="1"/>
    <col min="15106" max="15106" width="79.3984375" style="24" customWidth="1"/>
    <col min="15107" max="15107" width="4.265625" style="24" customWidth="1"/>
    <col min="15108" max="15108" width="5.59765625" style="24" customWidth="1"/>
    <col min="15109" max="15109" width="7.265625" style="24" customWidth="1"/>
    <col min="15110" max="15112" width="9.1328125" style="24"/>
    <col min="15113" max="15113" width="37.73046875" style="24" customWidth="1"/>
    <col min="15114" max="15360" width="9.1328125" style="24"/>
    <col min="15361" max="15361" width="4" style="24" customWidth="1"/>
    <col min="15362" max="15362" width="79.3984375" style="24" customWidth="1"/>
    <col min="15363" max="15363" width="4.265625" style="24" customWidth="1"/>
    <col min="15364" max="15364" width="5.59765625" style="24" customWidth="1"/>
    <col min="15365" max="15365" width="7.265625" style="24" customWidth="1"/>
    <col min="15366" max="15368" width="9.1328125" style="24"/>
    <col min="15369" max="15369" width="37.73046875" style="24" customWidth="1"/>
    <col min="15370" max="15616" width="9.1328125" style="24"/>
    <col min="15617" max="15617" width="4" style="24" customWidth="1"/>
    <col min="15618" max="15618" width="79.3984375" style="24" customWidth="1"/>
    <col min="15619" max="15619" width="4.265625" style="24" customWidth="1"/>
    <col min="15620" max="15620" width="5.59765625" style="24" customWidth="1"/>
    <col min="15621" max="15621" width="7.265625" style="24" customWidth="1"/>
    <col min="15622" max="15624" width="9.1328125" style="24"/>
    <col min="15625" max="15625" width="37.73046875" style="24" customWidth="1"/>
    <col min="15626" max="15872" width="9.1328125" style="24"/>
    <col min="15873" max="15873" width="4" style="24" customWidth="1"/>
    <col min="15874" max="15874" width="79.3984375" style="24" customWidth="1"/>
    <col min="15875" max="15875" width="4.265625" style="24" customWidth="1"/>
    <col min="15876" max="15876" width="5.59765625" style="24" customWidth="1"/>
    <col min="15877" max="15877" width="7.265625" style="24" customWidth="1"/>
    <col min="15878" max="15880" width="9.1328125" style="24"/>
    <col min="15881" max="15881" width="37.73046875" style="24" customWidth="1"/>
    <col min="15882" max="16128" width="9.1328125" style="24"/>
    <col min="16129" max="16129" width="4" style="24" customWidth="1"/>
    <col min="16130" max="16130" width="79.3984375" style="24" customWidth="1"/>
    <col min="16131" max="16131" width="4.265625" style="24" customWidth="1"/>
    <col min="16132" max="16132" width="5.59765625" style="24" customWidth="1"/>
    <col min="16133" max="16133" width="7.265625" style="24" customWidth="1"/>
    <col min="16134" max="16136" width="9.1328125" style="24"/>
    <col min="16137" max="16137" width="37.73046875" style="24" customWidth="1"/>
    <col min="16138" max="16384" width="9.1328125" style="24"/>
  </cols>
  <sheetData>
    <row r="1" spans="1:5" ht="13.15">
      <c r="A1" s="28"/>
      <c r="B1" s="29"/>
      <c r="D1" s="24"/>
      <c r="E1" s="24"/>
    </row>
    <row r="2" spans="1:5" ht="18">
      <c r="A2" s="30" t="s">
        <v>63</v>
      </c>
      <c r="B2" s="31"/>
      <c r="D2" s="24"/>
      <c r="E2" s="24"/>
    </row>
    <row r="3" spans="1:5" ht="13.15">
      <c r="A3" s="32"/>
      <c r="B3" s="33"/>
    </row>
    <row r="4" spans="1:5" ht="26.25">
      <c r="A4" s="32"/>
      <c r="B4" s="34" t="s">
        <v>64</v>
      </c>
      <c r="D4" s="24"/>
      <c r="E4" s="24"/>
    </row>
    <row r="5" spans="1:5" ht="13.15">
      <c r="A5" s="32"/>
      <c r="B5" s="33"/>
    </row>
    <row r="6" spans="1:5" ht="105">
      <c r="A6" s="32"/>
      <c r="B6" s="34" t="s">
        <v>65</v>
      </c>
      <c r="D6" s="24"/>
      <c r="E6" s="24"/>
    </row>
    <row r="7" spans="1:5" ht="13.15">
      <c r="A7" s="32"/>
      <c r="B7" s="33"/>
    </row>
    <row r="8" spans="1:5" ht="26.25">
      <c r="A8" s="32"/>
      <c r="B8" s="34" t="s">
        <v>66</v>
      </c>
      <c r="D8" s="24"/>
      <c r="E8" s="24"/>
    </row>
    <row r="9" spans="1:5" ht="13.15">
      <c r="A9" s="32"/>
      <c r="B9" s="33"/>
    </row>
    <row r="10" spans="1:5" ht="118.15">
      <c r="A10" s="32"/>
      <c r="B10" s="35" t="s">
        <v>67</v>
      </c>
      <c r="D10" s="24"/>
      <c r="E10" s="24"/>
    </row>
    <row r="11" spans="1:5" ht="34.5" customHeight="1">
      <c r="A11" s="32"/>
      <c r="B11" s="35" t="s">
        <v>68</v>
      </c>
      <c r="D11" s="24"/>
      <c r="E11" s="24"/>
    </row>
    <row r="12" spans="1:5" ht="91.9">
      <c r="A12" s="32"/>
      <c r="B12" s="34" t="s">
        <v>69</v>
      </c>
      <c r="D12" s="24"/>
      <c r="E12" s="24"/>
    </row>
    <row r="13" spans="1:5" ht="13.15">
      <c r="A13" s="32"/>
      <c r="B13" s="33"/>
    </row>
    <row r="14" spans="1:5" ht="26.25">
      <c r="A14" s="32"/>
      <c r="B14" s="34" t="s">
        <v>70</v>
      </c>
      <c r="D14" s="24"/>
      <c r="E14" s="24"/>
    </row>
    <row r="15" spans="1:5" ht="13.15">
      <c r="A15" s="32"/>
      <c r="B15" s="33"/>
    </row>
    <row r="16" spans="1:5" ht="39.4">
      <c r="A16" s="36"/>
      <c r="B16" s="33" t="s">
        <v>71</v>
      </c>
      <c r="D16" s="24"/>
      <c r="E16" s="24"/>
    </row>
    <row r="17" spans="1:3" ht="21" customHeight="1">
      <c r="A17" s="32"/>
      <c r="B17" s="4"/>
      <c r="C17"/>
    </row>
    <row r="18" spans="1:3" ht="13.15">
      <c r="A18" s="32"/>
      <c r="B18" s="23"/>
    </row>
  </sheetData>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K17"/>
  <sheetViews>
    <sheetView view="pageBreakPreview" zoomScale="90" zoomScaleNormal="100" zoomScaleSheetLayoutView="90" workbookViewId="0">
      <selection activeCell="M8" sqref="M8"/>
    </sheetView>
  </sheetViews>
  <sheetFormatPr defaultColWidth="9.1328125" defaultRowHeight="13.15"/>
  <cols>
    <col min="1" max="1" width="5.1328125" style="6" bestFit="1" customWidth="1"/>
    <col min="2" max="2" width="35.73046875" style="7" customWidth="1"/>
    <col min="3" max="3" width="3.59765625" style="4" bestFit="1" customWidth="1"/>
    <col min="4" max="4" width="8.265625" style="5" bestFit="1" customWidth="1"/>
    <col min="5" max="5" width="5" style="5" bestFit="1" customWidth="1"/>
    <col min="6" max="6" width="12.265625" style="83" bestFit="1" customWidth="1"/>
    <col min="7" max="7" width="13.3984375" style="83" bestFit="1" customWidth="1"/>
    <col min="8" max="9" width="9.1328125" style="4"/>
    <col min="10" max="10" width="12.265625" style="4" bestFit="1" customWidth="1"/>
    <col min="11" max="16384" width="9.1328125" style="4"/>
  </cols>
  <sheetData>
    <row r="1" spans="1:11" ht="15.75">
      <c r="A1" s="3" t="s">
        <v>0</v>
      </c>
      <c r="B1" s="3" t="s">
        <v>1</v>
      </c>
    </row>
    <row r="2" spans="1:11" ht="15.75">
      <c r="A2" s="3"/>
      <c r="B2" s="3"/>
    </row>
    <row r="3" spans="1:11" ht="52.5">
      <c r="A3" s="6" t="s">
        <v>39</v>
      </c>
      <c r="B3" s="141" t="s">
        <v>148</v>
      </c>
      <c r="D3" s="70" t="s">
        <v>54</v>
      </c>
      <c r="E3" s="71">
        <v>1</v>
      </c>
      <c r="F3" s="86"/>
      <c r="G3" s="91">
        <f>F3*E3</f>
        <v>0</v>
      </c>
    </row>
    <row r="4" spans="1:11">
      <c r="B4" s="23"/>
      <c r="D4" s="70"/>
      <c r="E4" s="71"/>
      <c r="G4" s="91"/>
    </row>
    <row r="5" spans="1:11" ht="65.650000000000006">
      <c r="A5" s="6" t="s">
        <v>106</v>
      </c>
      <c r="B5" s="141" t="s">
        <v>149</v>
      </c>
      <c r="D5" s="70" t="s">
        <v>54</v>
      </c>
      <c r="E5" s="71">
        <v>1</v>
      </c>
      <c r="F5" s="86"/>
      <c r="G5" s="91">
        <f>F5*E5</f>
        <v>0</v>
      </c>
    </row>
    <row r="6" spans="1:11">
      <c r="B6" s="23"/>
      <c r="D6" s="70"/>
      <c r="E6" s="71"/>
      <c r="G6" s="91"/>
    </row>
    <row r="7" spans="1:11" ht="15.75">
      <c r="A7" s="3"/>
      <c r="B7" s="16"/>
      <c r="F7" s="86"/>
      <c r="G7" s="91"/>
    </row>
    <row r="8" spans="1:11">
      <c r="A8" s="6" t="s">
        <v>114</v>
      </c>
      <c r="B8" s="60" t="s">
        <v>150</v>
      </c>
      <c r="K8" s="6"/>
    </row>
    <row r="9" spans="1:11" ht="91.9">
      <c r="B9" s="141" t="s">
        <v>171</v>
      </c>
      <c r="C9" s="73"/>
      <c r="D9" s="5" t="s">
        <v>54</v>
      </c>
      <c r="E9" s="5">
        <v>1</v>
      </c>
      <c r="F9" s="85"/>
      <c r="G9" s="83">
        <f>F9*E9</f>
        <v>0</v>
      </c>
      <c r="I9" s="72"/>
    </row>
    <row r="10" spans="1:11">
      <c r="F10" s="85"/>
    </row>
    <row r="11" spans="1:11" ht="39.4">
      <c r="A11" s="6" t="s">
        <v>103</v>
      </c>
      <c r="B11" s="7" t="s">
        <v>26</v>
      </c>
      <c r="D11" s="5" t="s">
        <v>16</v>
      </c>
      <c r="E11" s="5">
        <v>2</v>
      </c>
      <c r="G11" s="83">
        <f>E11*F11</f>
        <v>0</v>
      </c>
    </row>
    <row r="14" spans="1:11">
      <c r="A14" s="9"/>
      <c r="B14" s="10"/>
      <c r="C14" s="11"/>
      <c r="D14" s="8"/>
      <c r="E14" s="8"/>
      <c r="F14" s="90"/>
      <c r="G14" s="90"/>
    </row>
    <row r="15" spans="1:11">
      <c r="A15" s="12"/>
    </row>
    <row r="16" spans="1:11">
      <c r="A16" s="12" t="s">
        <v>0</v>
      </c>
      <c r="B16" s="4" t="s">
        <v>33</v>
      </c>
      <c r="G16" s="83">
        <f>SUM(G3:G12)</f>
        <v>0</v>
      </c>
    </row>
    <row r="17" spans="1:7">
      <c r="A17" s="9"/>
      <c r="B17" s="10"/>
      <c r="C17" s="11"/>
      <c r="D17" s="8"/>
      <c r="E17" s="8"/>
      <c r="F17" s="90"/>
      <c r="G17" s="90"/>
    </row>
  </sheetData>
  <phoneticPr fontId="4"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I71"/>
  <sheetViews>
    <sheetView view="pageBreakPreview" zoomScale="60" zoomScaleNormal="100" workbookViewId="0">
      <selection activeCell="M22" sqref="M22"/>
    </sheetView>
  </sheetViews>
  <sheetFormatPr defaultColWidth="9.1328125" defaultRowHeight="13.15"/>
  <cols>
    <col min="1" max="1" width="6.265625" style="6" bestFit="1" customWidth="1"/>
    <col min="2" max="2" width="35.73046875" style="7" customWidth="1"/>
    <col min="3" max="3" width="4" style="4" customWidth="1"/>
    <col min="4" max="4" width="8.265625" style="5" bestFit="1" customWidth="1"/>
    <col min="5" max="5" width="6.86328125" style="5" customWidth="1"/>
    <col min="6" max="6" width="12.265625" style="83" bestFit="1" customWidth="1"/>
    <col min="7" max="7" width="13.3984375" style="83" bestFit="1" customWidth="1"/>
    <col min="8" max="16384" width="9.1328125" style="4"/>
  </cols>
  <sheetData>
    <row r="1" spans="1:9" ht="15.75">
      <c r="A1" s="3" t="s">
        <v>2</v>
      </c>
      <c r="B1" s="3" t="s">
        <v>3</v>
      </c>
    </row>
    <row r="4" spans="1:9">
      <c r="A4" s="75" t="s">
        <v>18</v>
      </c>
      <c r="B4" s="60" t="s">
        <v>19</v>
      </c>
    </row>
    <row r="5" spans="1:9" ht="65.650000000000006">
      <c r="B5" s="37" t="s">
        <v>113</v>
      </c>
    </row>
    <row r="6" spans="1:9">
      <c r="B6" s="37"/>
    </row>
    <row r="7" spans="1:9">
      <c r="A7" s="114" t="s">
        <v>61</v>
      </c>
      <c r="B7" s="60" t="s">
        <v>98</v>
      </c>
    </row>
    <row r="8" spans="1:9" ht="118.15">
      <c r="A8" s="114"/>
      <c r="B8" s="76" t="s">
        <v>177</v>
      </c>
      <c r="D8" s="5" t="s">
        <v>16</v>
      </c>
      <c r="E8" s="74">
        <v>41</v>
      </c>
      <c r="G8" s="83">
        <f t="shared" ref="G8:G13" si="0">F8*E8</f>
        <v>0</v>
      </c>
      <c r="I8" s="74"/>
    </row>
    <row r="9" spans="1:9" ht="65.650000000000006">
      <c r="A9" s="114"/>
      <c r="B9" s="76" t="s">
        <v>133</v>
      </c>
      <c r="D9" s="5" t="s">
        <v>16</v>
      </c>
      <c r="E9" s="74">
        <v>3</v>
      </c>
      <c r="G9" s="83">
        <f t="shared" si="0"/>
        <v>0</v>
      </c>
      <c r="I9" s="74"/>
    </row>
    <row r="10" spans="1:9">
      <c r="A10" s="114"/>
      <c r="B10" s="76" t="s">
        <v>146</v>
      </c>
      <c r="D10" s="5" t="s">
        <v>16</v>
      </c>
      <c r="E10" s="74">
        <v>6</v>
      </c>
      <c r="G10" s="83">
        <f t="shared" si="0"/>
        <v>0</v>
      </c>
      <c r="I10" s="74"/>
    </row>
    <row r="11" spans="1:9">
      <c r="A11" s="114"/>
      <c r="B11" s="76" t="s">
        <v>134</v>
      </c>
      <c r="D11" s="5" t="s">
        <v>16</v>
      </c>
      <c r="E11" s="74">
        <v>12</v>
      </c>
      <c r="G11" s="83">
        <f t="shared" si="0"/>
        <v>0</v>
      </c>
      <c r="I11" s="74"/>
    </row>
    <row r="12" spans="1:9" ht="26.25">
      <c r="A12" s="114"/>
      <c r="B12" s="76" t="s">
        <v>135</v>
      </c>
      <c r="D12" s="5" t="s">
        <v>16</v>
      </c>
      <c r="E12" s="74">
        <v>7</v>
      </c>
      <c r="G12" s="83">
        <f t="shared" si="0"/>
        <v>0</v>
      </c>
      <c r="I12" s="74"/>
    </row>
    <row r="13" spans="1:9" ht="52.5">
      <c r="A13" s="114"/>
      <c r="B13" s="76" t="s">
        <v>147</v>
      </c>
      <c r="D13" s="5" t="s">
        <v>16</v>
      </c>
      <c r="E13" s="74">
        <v>14</v>
      </c>
      <c r="G13" s="83">
        <f t="shared" si="0"/>
        <v>0</v>
      </c>
      <c r="I13" s="74"/>
    </row>
    <row r="14" spans="1:9" ht="39.4">
      <c r="A14" s="114"/>
      <c r="B14" s="76" t="s">
        <v>95</v>
      </c>
    </row>
    <row r="15" spans="1:9">
      <c r="A15" s="114"/>
      <c r="B15" s="76"/>
      <c r="C15" s="77"/>
      <c r="D15" s="74"/>
      <c r="E15" s="74"/>
      <c r="F15" s="84"/>
      <c r="G15" s="84"/>
    </row>
    <row r="16" spans="1:9">
      <c r="A16" s="6" t="s">
        <v>62</v>
      </c>
      <c r="B16" s="60" t="s">
        <v>112</v>
      </c>
    </row>
    <row r="17" spans="1:7" ht="105">
      <c r="B17" s="76" t="s">
        <v>178</v>
      </c>
      <c r="C17" s="77"/>
      <c r="D17" s="74" t="s">
        <v>16</v>
      </c>
      <c r="E17" s="74">
        <v>5</v>
      </c>
      <c r="F17" s="84"/>
      <c r="G17" s="83">
        <f>F17*E17</f>
        <v>0</v>
      </c>
    </row>
    <row r="18" spans="1:7" ht="39.4">
      <c r="B18" s="7" t="s">
        <v>95</v>
      </c>
      <c r="C18" s="77"/>
      <c r="D18" s="74"/>
      <c r="E18" s="74"/>
      <c r="F18" s="84"/>
    </row>
    <row r="19" spans="1:7">
      <c r="A19" s="114"/>
      <c r="B19" s="76"/>
      <c r="C19" s="77"/>
      <c r="D19" s="74"/>
      <c r="E19" s="74"/>
      <c r="F19" s="84"/>
      <c r="G19" s="84"/>
    </row>
    <row r="20" spans="1:7">
      <c r="A20" s="6" t="s">
        <v>107</v>
      </c>
      <c r="B20" s="60" t="s">
        <v>99</v>
      </c>
    </row>
    <row r="21" spans="1:7" ht="170.65">
      <c r="A21" s="114"/>
      <c r="B21" s="76" t="s">
        <v>179</v>
      </c>
      <c r="C21" s="77"/>
      <c r="D21" s="74" t="s">
        <v>16</v>
      </c>
      <c r="E21" s="74">
        <v>7</v>
      </c>
      <c r="F21" s="84"/>
      <c r="G21" s="83">
        <f>F21*E21</f>
        <v>0</v>
      </c>
    </row>
    <row r="22" spans="1:7" ht="39.4">
      <c r="A22" s="114"/>
      <c r="B22" s="76" t="s">
        <v>95</v>
      </c>
      <c r="C22" s="77"/>
      <c r="D22" s="74"/>
      <c r="E22" s="74"/>
      <c r="F22" s="84"/>
    </row>
    <row r="23" spans="1:7">
      <c r="A23" s="114"/>
      <c r="B23" s="76"/>
      <c r="C23" s="77"/>
      <c r="D23" s="74"/>
      <c r="E23" s="74"/>
      <c r="F23" s="84"/>
    </row>
    <row r="24" spans="1:7">
      <c r="A24" s="114" t="s">
        <v>172</v>
      </c>
      <c r="B24" s="60" t="s">
        <v>173</v>
      </c>
      <c r="C24" s="77"/>
      <c r="D24" s="74"/>
      <c r="E24" s="74"/>
      <c r="F24" s="84"/>
    </row>
    <row r="25" spans="1:7" ht="170.65">
      <c r="A25" s="4"/>
      <c r="B25" s="145" t="s">
        <v>180</v>
      </c>
      <c r="C25" s="77"/>
      <c r="D25" s="74" t="s">
        <v>16</v>
      </c>
      <c r="E25" s="74">
        <v>9</v>
      </c>
      <c r="F25" s="84"/>
      <c r="G25" s="83">
        <f>F25*E25</f>
        <v>0</v>
      </c>
    </row>
    <row r="26" spans="1:7" ht="39.4">
      <c r="A26" s="114"/>
      <c r="B26" s="76" t="s">
        <v>95</v>
      </c>
      <c r="C26" s="77"/>
      <c r="D26" s="74"/>
      <c r="E26" s="74"/>
      <c r="F26" s="84"/>
    </row>
    <row r="27" spans="1:7">
      <c r="A27" s="114"/>
      <c r="B27" s="76"/>
      <c r="C27" s="77"/>
      <c r="D27" s="74"/>
      <c r="E27" s="74"/>
      <c r="F27" s="84"/>
    </row>
    <row r="28" spans="1:7">
      <c r="B28" s="37"/>
      <c r="F28" s="85"/>
    </row>
    <row r="29" spans="1:7">
      <c r="A29" s="75" t="s">
        <v>20</v>
      </c>
      <c r="B29" s="60" t="s">
        <v>24</v>
      </c>
    </row>
    <row r="30" spans="1:7" ht="39.4">
      <c r="B30" s="7" t="s">
        <v>170</v>
      </c>
    </row>
    <row r="32" spans="1:7">
      <c r="A32" s="6" t="s">
        <v>40</v>
      </c>
      <c r="B32" s="7" t="s">
        <v>136</v>
      </c>
      <c r="F32" s="86"/>
      <c r="G32" s="86"/>
    </row>
    <row r="33" spans="1:7">
      <c r="A33" s="6" t="s">
        <v>29</v>
      </c>
      <c r="B33" s="7" t="s">
        <v>108</v>
      </c>
      <c r="D33" s="5" t="s">
        <v>16</v>
      </c>
      <c r="E33" s="5">
        <v>2</v>
      </c>
      <c r="F33" s="86"/>
      <c r="G33" s="86">
        <f t="shared" ref="G33" si="1">E33*F33</f>
        <v>0</v>
      </c>
    </row>
    <row r="34" spans="1:7">
      <c r="A34" s="6" t="s">
        <v>29</v>
      </c>
      <c r="B34" s="7" t="s">
        <v>109</v>
      </c>
      <c r="D34" s="5" t="s">
        <v>16</v>
      </c>
      <c r="E34" s="5">
        <v>6</v>
      </c>
      <c r="F34" s="86"/>
      <c r="G34" s="86">
        <f>E34*F34</f>
        <v>0</v>
      </c>
    </row>
    <row r="35" spans="1:7" ht="26.25">
      <c r="B35" s="7" t="s">
        <v>96</v>
      </c>
    </row>
    <row r="37" spans="1:7">
      <c r="F37" s="85"/>
    </row>
    <row r="38" spans="1:7">
      <c r="A38" s="75" t="s">
        <v>21</v>
      </c>
      <c r="B38" s="60" t="s">
        <v>25</v>
      </c>
    </row>
    <row r="39" spans="1:7" ht="39.4">
      <c r="B39" s="7" t="s">
        <v>104</v>
      </c>
    </row>
    <row r="41" spans="1:7" ht="78.75">
      <c r="A41" s="6" t="s">
        <v>43</v>
      </c>
      <c r="B41" s="134" t="s">
        <v>145</v>
      </c>
      <c r="C41" s="135"/>
      <c r="D41" s="135"/>
      <c r="E41" s="136"/>
    </row>
    <row r="42" spans="1:7" ht="26.25">
      <c r="A42" s="6" t="s">
        <v>29</v>
      </c>
      <c r="B42" s="134" t="s">
        <v>137</v>
      </c>
      <c r="C42" s="137"/>
      <c r="D42" s="135" t="s">
        <v>16</v>
      </c>
      <c r="E42" s="135">
        <v>1</v>
      </c>
      <c r="F42" s="88"/>
      <c r="G42" s="88"/>
    </row>
    <row r="43" spans="1:7">
      <c r="A43" s="6" t="s">
        <v>29</v>
      </c>
      <c r="B43" s="134" t="s">
        <v>138</v>
      </c>
      <c r="C43" s="137"/>
      <c r="D43" s="135" t="s">
        <v>16</v>
      </c>
      <c r="E43" s="135">
        <v>1</v>
      </c>
      <c r="F43" s="88"/>
      <c r="G43" s="88"/>
    </row>
    <row r="44" spans="1:7">
      <c r="A44" s="6" t="s">
        <v>29</v>
      </c>
      <c r="B44" s="134" t="s">
        <v>139</v>
      </c>
      <c r="C44" s="137"/>
      <c r="D44" s="135" t="s">
        <v>16</v>
      </c>
      <c r="E44" s="135">
        <v>1</v>
      </c>
      <c r="F44" s="88"/>
      <c r="G44" s="88"/>
    </row>
    <row r="45" spans="1:7">
      <c r="A45" s="6" t="s">
        <v>29</v>
      </c>
      <c r="B45" s="134" t="s">
        <v>140</v>
      </c>
      <c r="C45" s="137"/>
      <c r="D45" s="135" t="s">
        <v>16</v>
      </c>
      <c r="E45" s="135">
        <v>3</v>
      </c>
      <c r="F45" s="88"/>
      <c r="G45" s="88"/>
    </row>
    <row r="46" spans="1:7">
      <c r="A46" s="6" t="s">
        <v>29</v>
      </c>
      <c r="B46" s="134" t="s">
        <v>141</v>
      </c>
      <c r="C46" s="137"/>
      <c r="D46" s="135" t="s">
        <v>16</v>
      </c>
      <c r="E46" s="135">
        <v>3</v>
      </c>
      <c r="F46" s="88"/>
      <c r="G46" s="88"/>
    </row>
    <row r="47" spans="1:7">
      <c r="A47" s="6" t="s">
        <v>29</v>
      </c>
      <c r="B47" s="134" t="s">
        <v>142</v>
      </c>
      <c r="C47" s="137"/>
      <c r="D47" s="135" t="s">
        <v>16</v>
      </c>
      <c r="E47" s="135">
        <v>3</v>
      </c>
      <c r="F47" s="88"/>
      <c r="G47" s="88"/>
    </row>
    <row r="48" spans="1:7">
      <c r="A48" s="6" t="s">
        <v>29</v>
      </c>
      <c r="B48" s="134" t="s">
        <v>143</v>
      </c>
      <c r="C48" s="137"/>
      <c r="D48" s="135" t="s">
        <v>16</v>
      </c>
      <c r="E48" s="135">
        <v>1</v>
      </c>
      <c r="F48" s="88"/>
      <c r="G48" s="88"/>
    </row>
    <row r="49" spans="1:7">
      <c r="A49" s="6" t="s">
        <v>29</v>
      </c>
      <c r="B49" s="138" t="s">
        <v>144</v>
      </c>
      <c r="C49" s="139"/>
      <c r="D49" s="140" t="s">
        <v>16</v>
      </c>
      <c r="E49" s="140">
        <v>2</v>
      </c>
      <c r="F49" s="88"/>
      <c r="G49" s="88"/>
    </row>
    <row r="50" spans="1:7">
      <c r="B50" s="134"/>
      <c r="C50" s="137"/>
      <c r="D50" s="135" t="s">
        <v>27</v>
      </c>
      <c r="E50" s="135">
        <v>9</v>
      </c>
      <c r="F50" s="88"/>
      <c r="G50" s="88">
        <f t="shared" ref="G50" si="2">E50*F50</f>
        <v>0</v>
      </c>
    </row>
    <row r="51" spans="1:7">
      <c r="B51" s="78"/>
      <c r="F51" s="85"/>
    </row>
    <row r="52" spans="1:7">
      <c r="F52" s="85"/>
    </row>
    <row r="53" spans="1:7">
      <c r="A53" s="75" t="s">
        <v>22</v>
      </c>
      <c r="B53" s="60" t="s">
        <v>23</v>
      </c>
    </row>
    <row r="54" spans="1:7" ht="52.5">
      <c r="A54" s="6" t="s">
        <v>55</v>
      </c>
      <c r="B54" s="7" t="s">
        <v>34</v>
      </c>
    </row>
    <row r="55" spans="1:7">
      <c r="A55" s="6" t="s">
        <v>29</v>
      </c>
      <c r="B55" s="7" t="s">
        <v>75</v>
      </c>
      <c r="D55" s="5" t="s">
        <v>17</v>
      </c>
      <c r="E55" s="5">
        <v>250</v>
      </c>
      <c r="F55" s="85"/>
      <c r="G55" s="83">
        <f t="shared" ref="G55:G56" si="3">E55*F55</f>
        <v>0</v>
      </c>
    </row>
    <row r="56" spans="1:7">
      <c r="A56" s="6" t="s">
        <v>29</v>
      </c>
      <c r="B56" s="7" t="s">
        <v>76</v>
      </c>
      <c r="D56" s="5" t="s">
        <v>17</v>
      </c>
      <c r="E56" s="5">
        <v>200</v>
      </c>
      <c r="F56" s="85"/>
      <c r="G56" s="83">
        <f t="shared" si="3"/>
        <v>0</v>
      </c>
    </row>
    <row r="58" spans="1:7">
      <c r="A58" s="6" t="s">
        <v>56</v>
      </c>
      <c r="B58" s="7" t="s">
        <v>35</v>
      </c>
    </row>
    <row r="59" spans="1:7">
      <c r="A59" s="6" t="s">
        <v>29</v>
      </c>
      <c r="B59" s="7" t="s">
        <v>41</v>
      </c>
      <c r="D59" s="5" t="s">
        <v>16</v>
      </c>
      <c r="E59" s="5">
        <v>10</v>
      </c>
      <c r="F59" s="85"/>
      <c r="G59" s="83">
        <f>E59*F59</f>
        <v>0</v>
      </c>
    </row>
    <row r="60" spans="1:7">
      <c r="A60" s="6" t="s">
        <v>29</v>
      </c>
      <c r="B60" s="7" t="s">
        <v>36</v>
      </c>
      <c r="D60" s="5" t="s">
        <v>16</v>
      </c>
      <c r="E60" s="5">
        <v>2</v>
      </c>
      <c r="F60" s="85"/>
      <c r="G60" s="83">
        <f>E60*F60</f>
        <v>0</v>
      </c>
    </row>
    <row r="62" spans="1:7" ht="26.25">
      <c r="A62" s="6" t="s">
        <v>57</v>
      </c>
      <c r="B62" s="7" t="s">
        <v>37</v>
      </c>
    </row>
    <row r="63" spans="1:7">
      <c r="A63" s="6" t="s">
        <v>29</v>
      </c>
      <c r="B63" s="7" t="s">
        <v>42</v>
      </c>
      <c r="D63" s="5" t="s">
        <v>17</v>
      </c>
      <c r="E63" s="5">
        <v>450</v>
      </c>
      <c r="F63" s="85"/>
      <c r="G63" s="83">
        <f>E63*F63</f>
        <v>0</v>
      </c>
    </row>
    <row r="64" spans="1:7">
      <c r="A64" s="6" t="s">
        <v>29</v>
      </c>
      <c r="B64" s="7" t="s">
        <v>38</v>
      </c>
      <c r="D64" s="5" t="s">
        <v>16</v>
      </c>
      <c r="E64" s="5">
        <v>450</v>
      </c>
      <c r="F64" s="85"/>
      <c r="G64" s="83">
        <f>E64*F64</f>
        <v>0</v>
      </c>
    </row>
    <row r="65" spans="1:7">
      <c r="F65" s="85"/>
    </row>
    <row r="67" spans="1:7">
      <c r="A67" s="9"/>
      <c r="B67" s="10"/>
      <c r="C67" s="11"/>
      <c r="D67" s="8"/>
      <c r="E67" s="8"/>
      <c r="F67" s="90"/>
      <c r="G67" s="90"/>
    </row>
    <row r="68" spans="1:7">
      <c r="A68" s="12"/>
      <c r="G68" s="85"/>
    </row>
    <row r="69" spans="1:7">
      <c r="A69" s="12" t="s">
        <v>2</v>
      </c>
      <c r="B69" s="7" t="s">
        <v>32</v>
      </c>
      <c r="G69" s="85">
        <f>SUM(G8:G66)</f>
        <v>0</v>
      </c>
    </row>
    <row r="70" spans="1:7">
      <c r="A70" s="9"/>
      <c r="B70" s="10"/>
      <c r="C70" s="11"/>
      <c r="D70" s="8"/>
      <c r="E70" s="8"/>
      <c r="F70" s="90"/>
      <c r="G70" s="90"/>
    </row>
    <row r="71" spans="1:7">
      <c r="A71" s="12"/>
    </row>
  </sheetData>
  <phoneticPr fontId="4"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G12"/>
  <sheetViews>
    <sheetView view="pageBreakPreview" zoomScale="96" zoomScaleNormal="100" zoomScaleSheetLayoutView="96" workbookViewId="0">
      <selection activeCell="K5" sqref="K5"/>
    </sheetView>
  </sheetViews>
  <sheetFormatPr defaultColWidth="9.1328125" defaultRowHeight="13.15"/>
  <cols>
    <col min="1" max="1" width="7.265625" style="6" bestFit="1" customWidth="1"/>
    <col min="2" max="2" width="35.73046875" style="7" customWidth="1"/>
    <col min="3" max="3" width="5.73046875" style="4" customWidth="1"/>
    <col min="4" max="4" width="4.265625" style="5" bestFit="1" customWidth="1"/>
    <col min="5" max="5" width="5.3984375" style="5" customWidth="1"/>
    <col min="6" max="6" width="12.59765625" style="83" bestFit="1" customWidth="1"/>
    <col min="7" max="7" width="13.3984375" style="95" bestFit="1" customWidth="1"/>
    <col min="8" max="8" width="12.86328125" style="4" bestFit="1" customWidth="1"/>
    <col min="9" max="9" width="9.86328125" style="4" bestFit="1" customWidth="1"/>
    <col min="10" max="16384" width="9.1328125" style="4"/>
  </cols>
  <sheetData>
    <row r="1" spans="1:7" ht="15.75">
      <c r="A1" s="3" t="s">
        <v>4</v>
      </c>
      <c r="B1" s="3" t="s">
        <v>6</v>
      </c>
    </row>
    <row r="3" spans="1:7" ht="52.5">
      <c r="A3" s="112" t="s">
        <v>44</v>
      </c>
      <c r="B3" s="7" t="s">
        <v>151</v>
      </c>
      <c r="D3" s="5" t="s">
        <v>16</v>
      </c>
      <c r="E3" s="5">
        <v>5</v>
      </c>
      <c r="F3" s="87"/>
      <c r="G3" s="96">
        <f>E3*F3</f>
        <v>0</v>
      </c>
    </row>
    <row r="5" spans="1:7" ht="65.650000000000006">
      <c r="A5" s="6" t="s">
        <v>45</v>
      </c>
      <c r="B5" s="7" t="s">
        <v>152</v>
      </c>
      <c r="D5" s="5" t="s">
        <v>16</v>
      </c>
      <c r="E5" s="5">
        <v>5</v>
      </c>
      <c r="F5" s="87"/>
      <c r="G5" s="96">
        <f>E5*F5</f>
        <v>0</v>
      </c>
    </row>
    <row r="6" spans="1:7">
      <c r="B6" s="37"/>
      <c r="C6" s="5"/>
      <c r="E6" s="59"/>
      <c r="F6" s="86"/>
      <c r="G6" s="89"/>
    </row>
    <row r="7" spans="1:7">
      <c r="C7" s="81"/>
      <c r="E7" s="82"/>
      <c r="F7" s="111"/>
      <c r="G7" s="93"/>
    </row>
    <row r="8" spans="1:7">
      <c r="A8" s="9"/>
      <c r="B8" s="10"/>
      <c r="C8" s="11"/>
      <c r="D8" s="8"/>
      <c r="E8" s="8"/>
      <c r="F8" s="90"/>
      <c r="G8" s="97"/>
    </row>
    <row r="9" spans="1:7">
      <c r="A9" s="12"/>
    </row>
    <row r="10" spans="1:7" ht="14.25">
      <c r="A10" s="113" t="s">
        <v>4</v>
      </c>
      <c r="B10" s="17" t="s">
        <v>31</v>
      </c>
      <c r="C10" s="15"/>
      <c r="G10" s="95">
        <f>SUM(G3:G8)</f>
        <v>0</v>
      </c>
    </row>
    <row r="11" spans="1:7">
      <c r="A11" s="9"/>
      <c r="B11" s="10"/>
      <c r="C11" s="11"/>
      <c r="D11" s="8"/>
      <c r="E11" s="8"/>
      <c r="F11" s="90"/>
      <c r="G11" s="97"/>
    </row>
    <row r="12" spans="1:7">
      <c r="A12" s="12"/>
    </row>
  </sheetData>
  <phoneticPr fontId="0"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30"/>
  <sheetViews>
    <sheetView view="pageBreakPreview" zoomScaleNormal="100" zoomScaleSheetLayoutView="100" workbookViewId="0">
      <selection activeCell="I9" sqref="I9"/>
    </sheetView>
  </sheetViews>
  <sheetFormatPr defaultColWidth="9.1328125" defaultRowHeight="13.15"/>
  <cols>
    <col min="1" max="1" width="8.59765625" style="6" customWidth="1"/>
    <col min="2" max="2" width="35.73046875" style="7" customWidth="1"/>
    <col min="3" max="3" width="3.59765625" style="4" bestFit="1" customWidth="1"/>
    <col min="4" max="4" width="8.265625" style="5" bestFit="1" customWidth="1"/>
    <col min="5" max="5" width="9.86328125" style="5" bestFit="1" customWidth="1"/>
    <col min="6" max="6" width="12.265625" style="83" bestFit="1" customWidth="1"/>
    <col min="7" max="7" width="13.3984375" style="83" bestFit="1" customWidth="1"/>
    <col min="8" max="8" width="9.1328125" style="4"/>
    <col min="9" max="9" width="12.265625" style="4" bestFit="1" customWidth="1"/>
    <col min="10" max="16384" width="9.1328125" style="4"/>
  </cols>
  <sheetData>
    <row r="1" spans="1:9" ht="15.75">
      <c r="A1" s="3" t="s">
        <v>5</v>
      </c>
      <c r="B1" s="3" t="s">
        <v>28</v>
      </c>
    </row>
    <row r="3" spans="1:9">
      <c r="A3" s="75" t="s">
        <v>53</v>
      </c>
      <c r="B3" s="60" t="s">
        <v>153</v>
      </c>
      <c r="F3" s="59"/>
      <c r="G3" s="59"/>
      <c r="H3" s="80"/>
      <c r="I3" s="80"/>
    </row>
    <row r="4" spans="1:9">
      <c r="F4" s="59"/>
      <c r="G4" s="59"/>
      <c r="H4" s="80"/>
      <c r="I4" s="80"/>
    </row>
    <row r="5" spans="1:9" ht="39.4">
      <c r="A5" s="68" t="s">
        <v>29</v>
      </c>
      <c r="B5" s="37" t="s">
        <v>154</v>
      </c>
      <c r="F5" s="4"/>
      <c r="G5" s="105"/>
      <c r="H5" s="80"/>
      <c r="I5" s="80"/>
    </row>
    <row r="6" spans="1:9">
      <c r="A6" s="6" t="s">
        <v>29</v>
      </c>
      <c r="B6" s="7" t="s">
        <v>117</v>
      </c>
      <c r="D6" s="5" t="s">
        <v>16</v>
      </c>
      <c r="E6" s="5">
        <v>16</v>
      </c>
      <c r="F6" s="107"/>
      <c r="G6" s="59"/>
      <c r="H6" s="80"/>
      <c r="I6" s="80"/>
    </row>
    <row r="7" spans="1:9">
      <c r="A7" s="6" t="s">
        <v>29</v>
      </c>
      <c r="B7" s="7" t="s">
        <v>118</v>
      </c>
      <c r="D7" s="5" t="s">
        <v>16</v>
      </c>
      <c r="E7" s="5">
        <v>16</v>
      </c>
      <c r="F7" s="4"/>
      <c r="G7" s="4"/>
      <c r="H7" s="80"/>
      <c r="I7" s="80"/>
    </row>
    <row r="8" spans="1:9">
      <c r="A8" s="6" t="s">
        <v>29</v>
      </c>
      <c r="B8" s="7" t="s">
        <v>119</v>
      </c>
      <c r="D8" s="5" t="s">
        <v>120</v>
      </c>
      <c r="F8" s="4"/>
      <c r="G8" s="4"/>
      <c r="H8" s="80"/>
      <c r="I8" s="80"/>
    </row>
    <row r="9" spans="1:9" ht="118.15">
      <c r="A9" s="68" t="s">
        <v>29</v>
      </c>
      <c r="B9" s="69" t="s">
        <v>116</v>
      </c>
      <c r="D9" s="5" t="s">
        <v>16</v>
      </c>
      <c r="E9" s="5">
        <v>16</v>
      </c>
      <c r="F9" s="105"/>
      <c r="G9" s="106"/>
      <c r="H9" s="80"/>
      <c r="I9" s="80"/>
    </row>
    <row r="10" spans="1:9">
      <c r="B10" s="108"/>
      <c r="C10" s="109" t="s">
        <v>115</v>
      </c>
      <c r="D10" s="110" t="s">
        <v>54</v>
      </c>
      <c r="E10" s="110">
        <v>1</v>
      </c>
      <c r="G10" s="86">
        <f>E10*F10</f>
        <v>0</v>
      </c>
      <c r="H10" s="80"/>
      <c r="I10" s="80"/>
    </row>
    <row r="11" spans="1:9">
      <c r="G11" s="86"/>
      <c r="H11" s="80"/>
      <c r="I11" s="80"/>
    </row>
    <row r="12" spans="1:9">
      <c r="A12" s="6" t="s">
        <v>93</v>
      </c>
      <c r="B12" s="66" t="s">
        <v>122</v>
      </c>
      <c r="G12" s="86"/>
    </row>
    <row r="13" spans="1:9" ht="105">
      <c r="A13" s="67" t="s">
        <v>155</v>
      </c>
      <c r="B13" s="143" t="s">
        <v>169</v>
      </c>
      <c r="D13" s="144" t="s">
        <v>17</v>
      </c>
      <c r="E13" s="144">
        <v>520</v>
      </c>
      <c r="F13" s="99"/>
      <c r="G13" s="98">
        <f t="shared" ref="G13" si="0">E13*F13</f>
        <v>0</v>
      </c>
    </row>
    <row r="14" spans="1:9">
      <c r="A14" s="68"/>
      <c r="B14" s="69"/>
      <c r="F14" s="99"/>
      <c r="G14" s="100"/>
    </row>
    <row r="15" spans="1:9" ht="26.25">
      <c r="A15" s="6" t="s">
        <v>156</v>
      </c>
      <c r="B15" s="7" t="s">
        <v>90</v>
      </c>
      <c r="C15" s="5"/>
      <c r="E15" s="4"/>
      <c r="F15" s="89"/>
      <c r="G15" s="98"/>
    </row>
    <row r="16" spans="1:9">
      <c r="A16" s="6" t="s">
        <v>29</v>
      </c>
      <c r="B16" s="7" t="s">
        <v>92</v>
      </c>
      <c r="D16" s="5" t="s">
        <v>17</v>
      </c>
      <c r="E16" s="5">
        <v>520</v>
      </c>
      <c r="F16" s="85"/>
      <c r="G16" s="86">
        <f>E16*F16</f>
        <v>0</v>
      </c>
    </row>
    <row r="17" spans="1:7">
      <c r="A17" s="6" t="s">
        <v>29</v>
      </c>
      <c r="B17" s="7" t="s">
        <v>91</v>
      </c>
      <c r="D17" s="5" t="s">
        <v>16</v>
      </c>
      <c r="E17" s="5">
        <v>520</v>
      </c>
      <c r="F17" s="92"/>
      <c r="G17" s="86">
        <f>E17*F17</f>
        <v>0</v>
      </c>
    </row>
    <row r="20" spans="1:7">
      <c r="A20" s="9"/>
      <c r="B20" s="10"/>
      <c r="C20" s="11"/>
      <c r="D20" s="8"/>
      <c r="E20" s="8"/>
      <c r="F20" s="90"/>
      <c r="G20" s="90"/>
    </row>
    <row r="21" spans="1:7">
      <c r="A21" s="12"/>
    </row>
    <row r="22" spans="1:7">
      <c r="A22" s="12" t="s">
        <v>5</v>
      </c>
      <c r="B22" s="4" t="s">
        <v>30</v>
      </c>
      <c r="G22" s="83">
        <f>SUM(G3:G18)</f>
        <v>0</v>
      </c>
    </row>
    <row r="23" spans="1:7">
      <c r="A23" s="9"/>
      <c r="B23" s="10"/>
      <c r="C23" s="11"/>
      <c r="D23" s="8"/>
      <c r="E23" s="8"/>
      <c r="F23" s="90"/>
      <c r="G23" s="90"/>
    </row>
    <row r="24" spans="1:7">
      <c r="A24" s="12"/>
    </row>
    <row r="30" spans="1:7">
      <c r="B30" s="37"/>
    </row>
  </sheetData>
  <phoneticPr fontId="0" type="noConversion"/>
  <pageMargins left="0.75" right="0.75" top="1" bottom="1" header="0.5" footer="0.5"/>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8"/>
  <sheetViews>
    <sheetView view="pageBreakPreview" zoomScale="96" zoomScaleNormal="100" zoomScaleSheetLayoutView="96" workbookViewId="0">
      <selection activeCell="E8" sqref="E8"/>
    </sheetView>
  </sheetViews>
  <sheetFormatPr defaultColWidth="9.1328125" defaultRowHeight="13.15"/>
  <cols>
    <col min="1" max="1" width="6.265625" style="63" bestFit="1" customWidth="1"/>
    <col min="2" max="2" width="35.73046875" style="64" customWidth="1"/>
    <col min="3" max="3" width="8.265625" style="62" bestFit="1" customWidth="1"/>
    <col min="4" max="4" width="4.59765625" style="62" customWidth="1"/>
    <col min="5" max="5" width="12.265625" style="126" bestFit="1" customWidth="1"/>
    <col min="6" max="6" width="13.3984375" style="127" bestFit="1" customWidth="1"/>
    <col min="7" max="7" width="9.1328125" style="61"/>
    <col min="8" max="8" width="12.265625" style="61" bestFit="1" customWidth="1"/>
    <col min="9" max="16384" width="9.1328125" style="61"/>
  </cols>
  <sheetData>
    <row r="1" spans="1:8" ht="15.75">
      <c r="A1" s="115" t="s">
        <v>7</v>
      </c>
      <c r="B1" s="115" t="s">
        <v>125</v>
      </c>
    </row>
    <row r="3" spans="1:8">
      <c r="B3" s="116"/>
      <c r="C3" s="61"/>
      <c r="E3" s="128"/>
      <c r="F3" s="129"/>
    </row>
    <row r="4" spans="1:8" ht="223.15">
      <c r="A4" s="63" t="s">
        <v>58</v>
      </c>
      <c r="B4" s="117" t="s">
        <v>160</v>
      </c>
      <c r="C4" s="118" t="s">
        <v>16</v>
      </c>
      <c r="D4" s="61">
        <v>8</v>
      </c>
      <c r="E4" s="129"/>
      <c r="F4" s="129">
        <f>E4*D4</f>
        <v>0</v>
      </c>
    </row>
    <row r="5" spans="1:8">
      <c r="B5" s="117"/>
      <c r="C5" s="118"/>
      <c r="D5" s="61"/>
      <c r="E5" s="129"/>
      <c r="F5" s="129"/>
    </row>
    <row r="6" spans="1:8" ht="144.4">
      <c r="A6" s="63" t="s">
        <v>59</v>
      </c>
      <c r="B6" s="142" t="s">
        <v>161</v>
      </c>
      <c r="C6" s="118" t="s">
        <v>16</v>
      </c>
      <c r="D6" s="61">
        <v>1</v>
      </c>
      <c r="E6" s="129"/>
      <c r="F6" s="129">
        <f>E6*D6</f>
        <v>0</v>
      </c>
    </row>
    <row r="7" spans="1:8">
      <c r="B7" s="117"/>
      <c r="C7" s="118"/>
      <c r="D7" s="61"/>
      <c r="E7" s="129"/>
      <c r="F7" s="129"/>
    </row>
    <row r="8" spans="1:8" ht="183.75">
      <c r="A8" s="63" t="s">
        <v>94</v>
      </c>
      <c r="B8" s="142" t="s">
        <v>168</v>
      </c>
      <c r="C8" s="118" t="s">
        <v>16</v>
      </c>
      <c r="D8" s="61">
        <v>1</v>
      </c>
      <c r="E8" s="129"/>
      <c r="F8" s="129">
        <f>E8*D8</f>
        <v>0</v>
      </c>
    </row>
    <row r="9" spans="1:8">
      <c r="B9" s="117"/>
      <c r="C9" s="118"/>
      <c r="D9" s="61"/>
      <c r="E9" s="129"/>
      <c r="F9" s="129"/>
    </row>
    <row r="10" spans="1:8" ht="262.5">
      <c r="A10" s="63" t="s">
        <v>60</v>
      </c>
      <c r="B10" s="142" t="s">
        <v>162</v>
      </c>
      <c r="C10" s="118" t="s">
        <v>16</v>
      </c>
      <c r="D10" s="61">
        <v>1</v>
      </c>
      <c r="E10" s="129"/>
      <c r="F10" s="129">
        <f>E10*D10</f>
        <v>0</v>
      </c>
    </row>
    <row r="11" spans="1:8">
      <c r="B11" s="117"/>
      <c r="C11" s="118"/>
      <c r="D11" s="61"/>
      <c r="E11" s="129"/>
      <c r="F11" s="129"/>
    </row>
    <row r="12" spans="1:8" ht="52.5">
      <c r="A12" s="63" t="s">
        <v>105</v>
      </c>
      <c r="B12" s="142" t="s">
        <v>163</v>
      </c>
      <c r="C12" s="118" t="s">
        <v>16</v>
      </c>
      <c r="D12" s="61">
        <v>1</v>
      </c>
      <c r="E12" s="129"/>
      <c r="F12" s="129">
        <f>E12*D12</f>
        <v>0</v>
      </c>
      <c r="H12" s="119"/>
    </row>
    <row r="13" spans="1:8">
      <c r="B13" s="117"/>
      <c r="C13" s="118"/>
      <c r="D13" s="61"/>
      <c r="E13" s="129"/>
      <c r="F13" s="129"/>
    </row>
    <row r="14" spans="1:8" ht="91.9">
      <c r="A14" s="63" t="s">
        <v>121</v>
      </c>
      <c r="B14" s="142" t="s">
        <v>164</v>
      </c>
      <c r="C14" s="118" t="s">
        <v>16</v>
      </c>
      <c r="D14" s="61">
        <v>8</v>
      </c>
      <c r="E14" s="129"/>
      <c r="F14" s="129">
        <f>E14*D14</f>
        <v>0</v>
      </c>
    </row>
    <row r="15" spans="1:8">
      <c r="B15" s="117"/>
      <c r="C15" s="118"/>
      <c r="D15" s="61"/>
      <c r="E15" s="129"/>
      <c r="F15" s="129"/>
    </row>
    <row r="16" spans="1:8" ht="27.75">
      <c r="A16" s="63" t="s">
        <v>123</v>
      </c>
      <c r="B16" s="142" t="s">
        <v>165</v>
      </c>
      <c r="C16" s="118" t="s">
        <v>17</v>
      </c>
      <c r="D16" s="61">
        <v>150</v>
      </c>
      <c r="E16" s="129"/>
      <c r="F16" s="129">
        <f>E16*D16</f>
        <v>0</v>
      </c>
    </row>
    <row r="17" spans="1:6">
      <c r="B17" s="120"/>
      <c r="C17" s="118"/>
      <c r="D17" s="61"/>
      <c r="E17" s="129"/>
      <c r="F17" s="129"/>
    </row>
    <row r="18" spans="1:6">
      <c r="A18" s="63" t="s">
        <v>157</v>
      </c>
      <c r="B18" s="23" t="s">
        <v>166</v>
      </c>
      <c r="C18" s="118" t="s">
        <v>17</v>
      </c>
      <c r="D18" s="61">
        <v>150</v>
      </c>
      <c r="E18" s="129"/>
      <c r="F18" s="129">
        <f>E18*D18</f>
        <v>0</v>
      </c>
    </row>
    <row r="19" spans="1:6">
      <c r="B19" s="117"/>
      <c r="C19" s="118"/>
      <c r="D19" s="61"/>
      <c r="E19" s="129"/>
      <c r="F19" s="129"/>
    </row>
    <row r="20" spans="1:6">
      <c r="A20" s="63" t="s">
        <v>158</v>
      </c>
      <c r="B20" s="142" t="s">
        <v>167</v>
      </c>
      <c r="C20" s="118" t="s">
        <v>54</v>
      </c>
      <c r="D20" s="61">
        <v>1</v>
      </c>
      <c r="E20" s="129"/>
      <c r="F20" s="129">
        <f>E20*D20</f>
        <v>0</v>
      </c>
    </row>
    <row r="21" spans="1:6">
      <c r="B21" s="117"/>
      <c r="C21" s="118"/>
      <c r="D21" s="61"/>
      <c r="E21" s="129"/>
      <c r="F21" s="129"/>
    </row>
    <row r="22" spans="1:6" ht="26.25">
      <c r="A22" s="63" t="s">
        <v>159</v>
      </c>
      <c r="B22" s="117" t="s">
        <v>126</v>
      </c>
      <c r="C22" s="118" t="s">
        <v>54</v>
      </c>
      <c r="D22" s="61">
        <v>1</v>
      </c>
      <c r="E22" s="129"/>
      <c r="F22" s="129">
        <f>E22*D22</f>
        <v>0</v>
      </c>
    </row>
    <row r="23" spans="1:6">
      <c r="A23" s="121"/>
      <c r="B23" s="122"/>
      <c r="D23" s="61"/>
      <c r="E23" s="130"/>
      <c r="F23" s="130"/>
    </row>
    <row r="24" spans="1:6" ht="52.5">
      <c r="A24" s="63" t="s">
        <v>181</v>
      </c>
      <c r="B24" s="117" t="s">
        <v>182</v>
      </c>
      <c r="C24" s="62" t="s">
        <v>16</v>
      </c>
      <c r="D24" s="61">
        <v>1</v>
      </c>
      <c r="E24" s="130"/>
      <c r="F24" s="129">
        <f>E24*D24</f>
        <v>0</v>
      </c>
    </row>
    <row r="25" spans="1:6">
      <c r="A25" s="123"/>
      <c r="B25" s="124"/>
      <c r="C25" s="125"/>
      <c r="D25" s="125"/>
      <c r="E25" s="131"/>
      <c r="F25" s="132"/>
    </row>
    <row r="26" spans="1:6">
      <c r="E26" s="133"/>
      <c r="F26" s="130"/>
    </row>
    <row r="27" spans="1:6">
      <c r="A27" s="63" t="s">
        <v>7</v>
      </c>
      <c r="B27" s="64" t="s">
        <v>127</v>
      </c>
      <c r="E27" s="133"/>
      <c r="F27" s="130">
        <f>SUM(F4:F22)</f>
        <v>0</v>
      </c>
    </row>
    <row r="28" spans="1:6">
      <c r="A28" s="123"/>
      <c r="B28" s="124"/>
      <c r="C28" s="125"/>
      <c r="D28" s="125"/>
      <c r="E28" s="131"/>
      <c r="F28" s="132"/>
    </row>
  </sheetData>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H28"/>
  <sheetViews>
    <sheetView view="pageBreakPreview" zoomScaleNormal="100" zoomScaleSheetLayoutView="100" workbookViewId="0">
      <selection activeCell="J21" sqref="J21"/>
    </sheetView>
  </sheetViews>
  <sheetFormatPr defaultColWidth="9.1328125" defaultRowHeight="13.15"/>
  <cols>
    <col min="1" max="1" width="5.73046875" style="12" customWidth="1"/>
    <col min="2" max="2" width="35.73046875" style="7" customWidth="1"/>
    <col min="3" max="3" width="5.73046875" style="4" customWidth="1"/>
    <col min="4" max="4" width="8.73046875" style="5" customWidth="1"/>
    <col min="5" max="5" width="7.86328125" style="57" bestFit="1" customWidth="1"/>
    <col min="6" max="6" width="12.86328125" style="95" bestFit="1" customWidth="1"/>
    <col min="7" max="7" width="12.265625" style="89" bestFit="1" customWidth="1"/>
    <col min="8" max="8" width="9.86328125" style="4" bestFit="1" customWidth="1"/>
    <col min="9" max="16384" width="9.1328125" style="4"/>
  </cols>
  <sheetData>
    <row r="1" spans="1:8" ht="15.75">
      <c r="A1" s="3" t="s">
        <v>174</v>
      </c>
      <c r="B1" s="3" t="s">
        <v>9</v>
      </c>
    </row>
    <row r="3" spans="1:8" ht="39.4">
      <c r="A3" s="6" t="s">
        <v>175</v>
      </c>
      <c r="B3" s="7" t="s">
        <v>88</v>
      </c>
    </row>
    <row r="4" spans="1:8">
      <c r="A4" s="6" t="s">
        <v>29</v>
      </c>
      <c r="B4" s="14" t="s">
        <v>46</v>
      </c>
    </row>
    <row r="5" spans="1:8">
      <c r="A5" s="6" t="s">
        <v>29</v>
      </c>
      <c r="B5" s="14" t="s">
        <v>47</v>
      </c>
    </row>
    <row r="6" spans="1:8">
      <c r="A6" s="6" t="s">
        <v>29</v>
      </c>
      <c r="B6" s="14" t="s">
        <v>48</v>
      </c>
    </row>
    <row r="7" spans="1:8">
      <c r="A7" s="6" t="s">
        <v>29</v>
      </c>
      <c r="B7" s="14" t="s">
        <v>49</v>
      </c>
    </row>
    <row r="8" spans="1:8" ht="26.25">
      <c r="A8" s="6" t="s">
        <v>29</v>
      </c>
      <c r="B8" s="14" t="s">
        <v>50</v>
      </c>
    </row>
    <row r="9" spans="1:8">
      <c r="A9" s="6" t="s">
        <v>29</v>
      </c>
      <c r="B9" s="14" t="s">
        <v>51</v>
      </c>
    </row>
    <row r="10" spans="1:8">
      <c r="A10" s="6" t="s">
        <v>29</v>
      </c>
      <c r="B10" s="14" t="s">
        <v>52</v>
      </c>
    </row>
    <row r="11" spans="1:8">
      <c r="A11" s="6"/>
      <c r="D11" s="5" t="s">
        <v>54</v>
      </c>
      <c r="E11" s="56">
        <v>1</v>
      </c>
      <c r="F11" s="92"/>
      <c r="G11" s="92">
        <f>F11</f>
        <v>0</v>
      </c>
      <c r="H11" s="18"/>
    </row>
    <row r="12" spans="1:8">
      <c r="A12" s="6"/>
      <c r="E12" s="56"/>
      <c r="F12" s="92"/>
      <c r="G12" s="101"/>
      <c r="H12" s="18"/>
    </row>
    <row r="13" spans="1:8" ht="26.25">
      <c r="A13" s="6" t="s">
        <v>176</v>
      </c>
      <c r="B13" s="7" t="s">
        <v>10</v>
      </c>
      <c r="E13" s="56"/>
      <c r="F13" s="92"/>
      <c r="G13" s="101"/>
      <c r="H13" s="18"/>
    </row>
    <row r="14" spans="1:8">
      <c r="A14" s="6"/>
      <c r="D14" s="5" t="s">
        <v>54</v>
      </c>
      <c r="E14" s="56">
        <v>1</v>
      </c>
      <c r="F14" s="92"/>
      <c r="G14" s="92">
        <f>F14</f>
        <v>0</v>
      </c>
      <c r="H14" s="18"/>
    </row>
    <row r="15" spans="1:8">
      <c r="A15" s="6"/>
      <c r="H15" s="18"/>
    </row>
    <row r="16" spans="1:8">
      <c r="A16" s="13"/>
      <c r="B16" s="10"/>
      <c r="C16" s="11"/>
      <c r="D16" s="8"/>
      <c r="E16" s="58"/>
      <c r="F16" s="97"/>
      <c r="G16" s="94"/>
      <c r="H16" s="18"/>
    </row>
    <row r="17" spans="1:8">
      <c r="A17" s="6"/>
      <c r="H17" s="18"/>
    </row>
    <row r="18" spans="1:8">
      <c r="A18" s="6" t="s">
        <v>174</v>
      </c>
      <c r="B18" s="7" t="s">
        <v>11</v>
      </c>
      <c r="G18" s="95">
        <f>SUM(G10:G14)</f>
        <v>0</v>
      </c>
      <c r="H18" s="18"/>
    </row>
    <row r="19" spans="1:8">
      <c r="A19" s="9"/>
      <c r="B19" s="10"/>
      <c r="C19" s="11"/>
      <c r="D19" s="8"/>
      <c r="E19" s="58"/>
      <c r="F19" s="97"/>
      <c r="G19" s="94"/>
      <c r="H19" s="18"/>
    </row>
    <row r="20" spans="1:8">
      <c r="H20" s="18"/>
    </row>
    <row r="21" spans="1:8">
      <c r="H21" s="18"/>
    </row>
    <row r="22" spans="1:8">
      <c r="H22" s="18"/>
    </row>
    <row r="23" spans="1:8">
      <c r="H23" s="18"/>
    </row>
    <row r="24" spans="1:8">
      <c r="H24" s="18"/>
    </row>
    <row r="25" spans="1:8">
      <c r="H25" s="18"/>
    </row>
    <row r="26" spans="1:8">
      <c r="H26" s="18"/>
    </row>
    <row r="27" spans="1:8">
      <c r="H27" s="18"/>
    </row>
    <row r="28" spans="1:8">
      <c r="H28" s="18"/>
    </row>
  </sheetData>
  <phoneticPr fontId="0" type="noConversion"/>
  <pageMargins left="0.75" right="0.75" top="1" bottom="1" header="0.5" footer="0.5"/>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5"/>
  <dimension ref="A1:J24"/>
  <sheetViews>
    <sheetView tabSelected="1" view="pageBreakPreview" zoomScaleNormal="100" zoomScaleSheetLayoutView="100" workbookViewId="0">
      <selection activeCell="G30" sqref="G30"/>
    </sheetView>
  </sheetViews>
  <sheetFormatPr defaultRowHeight="12.75"/>
  <cols>
    <col min="2" max="2" width="3.73046875" customWidth="1"/>
    <col min="4" max="4" width="4.73046875" customWidth="1"/>
    <col min="8" max="8" width="15.59765625" style="102" bestFit="1" customWidth="1"/>
  </cols>
  <sheetData>
    <row r="1" spans="1:10">
      <c r="A1" s="1"/>
      <c r="B1" s="1"/>
      <c r="C1" s="1"/>
      <c r="D1" s="1"/>
      <c r="E1" s="1"/>
      <c r="F1" s="1"/>
      <c r="G1" s="1"/>
    </row>
    <row r="2" spans="1:10">
      <c r="A2" s="2"/>
      <c r="B2" s="1"/>
      <c r="C2" s="1"/>
      <c r="D2" s="1"/>
      <c r="E2" s="1"/>
      <c r="F2" s="2"/>
      <c r="G2" s="2"/>
    </row>
    <row r="3" spans="1:10">
      <c r="A3" s="2"/>
      <c r="B3" s="1"/>
      <c r="C3" s="1"/>
      <c r="D3" s="1"/>
      <c r="E3" s="1"/>
      <c r="F3" s="2"/>
      <c r="G3" s="2"/>
    </row>
    <row r="4" spans="1:10">
      <c r="A4" s="2"/>
      <c r="B4" s="1"/>
      <c r="C4" s="1"/>
      <c r="D4" s="1"/>
      <c r="E4" s="1"/>
      <c r="F4" s="2"/>
      <c r="G4" s="2"/>
    </row>
    <row r="5" spans="1:10" ht="13.15">
      <c r="A5" s="5"/>
      <c r="B5" s="4"/>
      <c r="C5" s="4"/>
      <c r="D5" s="4"/>
      <c r="E5" s="4"/>
      <c r="F5" s="5"/>
      <c r="G5" s="5"/>
      <c r="H5" s="89"/>
      <c r="I5" s="4"/>
      <c r="J5" s="4"/>
    </row>
    <row r="6" spans="1:10" ht="15.75">
      <c r="A6" s="5"/>
      <c r="B6" s="4"/>
      <c r="C6" s="4"/>
      <c r="D6" s="4"/>
      <c r="E6" s="3" t="s">
        <v>12</v>
      </c>
      <c r="F6" s="5"/>
      <c r="G6" s="5"/>
      <c r="H6" s="89"/>
      <c r="I6" s="4"/>
      <c r="J6" s="4"/>
    </row>
    <row r="7" spans="1:10" ht="15.75">
      <c r="A7" s="5"/>
      <c r="B7" s="4"/>
      <c r="C7" s="4"/>
      <c r="D7" s="4"/>
      <c r="E7" s="19"/>
      <c r="F7" s="5"/>
      <c r="G7" s="5"/>
      <c r="H7" s="89"/>
      <c r="I7" s="4"/>
      <c r="J7" s="4"/>
    </row>
    <row r="8" spans="1:10" ht="13.15">
      <c r="A8" s="5"/>
      <c r="B8" s="4"/>
      <c r="C8" s="4"/>
      <c r="D8" s="4"/>
      <c r="E8" s="4"/>
      <c r="F8" s="5"/>
      <c r="G8" s="5"/>
      <c r="H8" s="89"/>
      <c r="I8" s="4"/>
      <c r="J8" s="4"/>
    </row>
    <row r="9" spans="1:10" ht="13.15">
      <c r="A9" s="5" t="s">
        <v>0</v>
      </c>
      <c r="B9" s="4"/>
      <c r="C9" s="4" t="s">
        <v>1</v>
      </c>
      <c r="D9" s="4"/>
      <c r="E9" s="4"/>
      <c r="F9" s="5"/>
      <c r="G9" s="20"/>
      <c r="H9" s="89">
        <f>'1. ENERGETSKI RAZVOD'!G16</f>
        <v>0</v>
      </c>
      <c r="I9" s="4"/>
      <c r="J9" s="4"/>
    </row>
    <row r="10" spans="1:10" ht="13.15">
      <c r="A10" s="5"/>
      <c r="B10" s="4"/>
      <c r="C10" s="4"/>
      <c r="D10" s="4"/>
      <c r="E10" s="4"/>
      <c r="F10" s="5"/>
      <c r="G10" s="5"/>
      <c r="H10" s="89"/>
      <c r="I10" s="4"/>
      <c r="J10" s="4"/>
    </row>
    <row r="11" spans="1:10" ht="13.15">
      <c r="A11" s="5" t="s">
        <v>2</v>
      </c>
      <c r="B11" s="4"/>
      <c r="C11" s="4" t="s">
        <v>13</v>
      </c>
      <c r="D11" s="4"/>
      <c r="E11" s="4"/>
      <c r="F11" s="5"/>
      <c r="G11" s="20"/>
      <c r="H11" s="89">
        <f>'2. RASVJETA I UTIČNICE'!G69</f>
        <v>0</v>
      </c>
      <c r="I11" s="4"/>
      <c r="J11" s="4"/>
    </row>
    <row r="12" spans="1:10" ht="13.15">
      <c r="A12" s="5"/>
      <c r="B12" s="4"/>
      <c r="C12" s="4"/>
      <c r="D12" s="4"/>
      <c r="E12" s="4"/>
      <c r="F12" s="5"/>
      <c r="G12" s="5"/>
      <c r="H12" s="89"/>
      <c r="I12" s="4"/>
      <c r="J12" s="4"/>
    </row>
    <row r="13" spans="1:10" ht="13.15">
      <c r="A13" s="5" t="s">
        <v>4</v>
      </c>
      <c r="B13" s="4"/>
      <c r="C13" s="4" t="s">
        <v>14</v>
      </c>
      <c r="D13" s="4"/>
      <c r="E13" s="4"/>
      <c r="F13" s="5"/>
      <c r="G13" s="20"/>
      <c r="H13" s="89">
        <f>'3. STROJARSKE INSTALACIJE'!G10</f>
        <v>0</v>
      </c>
      <c r="I13" s="4"/>
      <c r="J13" s="4"/>
    </row>
    <row r="14" spans="1:10" ht="13.15">
      <c r="A14" s="5"/>
      <c r="B14" s="4"/>
      <c r="C14" s="4"/>
      <c r="D14" s="4"/>
      <c r="E14" s="4"/>
      <c r="F14" s="5"/>
      <c r="G14" s="5"/>
      <c r="H14" s="89"/>
      <c r="I14" s="4"/>
      <c r="J14" s="4"/>
    </row>
    <row r="15" spans="1:10" ht="13.15">
      <c r="A15" s="5" t="s">
        <v>5</v>
      </c>
      <c r="B15" s="4"/>
      <c r="C15" s="4" t="s">
        <v>15</v>
      </c>
      <c r="D15" s="4"/>
      <c r="E15" s="4"/>
      <c r="F15" s="5"/>
      <c r="G15" s="20"/>
      <c r="H15" s="89">
        <f>'4. STRUKTURNO KABLIRANJE'!G22</f>
        <v>0</v>
      </c>
      <c r="I15" s="4"/>
      <c r="J15" s="4"/>
    </row>
    <row r="16" spans="1:10" ht="13.15">
      <c r="A16" s="5"/>
      <c r="B16" s="4"/>
      <c r="C16" s="4"/>
      <c r="D16" s="4"/>
      <c r="E16" s="4"/>
      <c r="F16" s="5"/>
      <c r="G16" s="5"/>
      <c r="H16" s="89"/>
      <c r="I16" s="4"/>
      <c r="J16" s="4"/>
    </row>
    <row r="17" spans="1:10" ht="13.15">
      <c r="A17" s="5" t="s">
        <v>7</v>
      </c>
      <c r="B17" s="4"/>
      <c r="C17" s="4" t="s">
        <v>124</v>
      </c>
      <c r="D17" s="4"/>
      <c r="E17" s="4"/>
      <c r="F17" s="5"/>
      <c r="G17" s="5"/>
      <c r="H17" s="89">
        <f>'5.OZVUČENJE'!F27</f>
        <v>0</v>
      </c>
      <c r="I17" s="4"/>
      <c r="J17" s="4"/>
    </row>
    <row r="18" spans="1:10" ht="13.15">
      <c r="A18" s="5"/>
      <c r="B18" s="4"/>
      <c r="C18" s="4"/>
      <c r="D18" s="4"/>
      <c r="E18" s="4"/>
      <c r="F18" s="5"/>
      <c r="G18" s="5"/>
      <c r="H18" s="89"/>
      <c r="I18" s="4"/>
      <c r="J18" s="4"/>
    </row>
    <row r="19" spans="1:10" ht="13.15">
      <c r="A19" s="5" t="s">
        <v>8</v>
      </c>
      <c r="B19" s="4"/>
      <c r="C19" s="4" t="s">
        <v>9</v>
      </c>
      <c r="D19" s="4"/>
      <c r="E19" s="4"/>
      <c r="F19" s="5"/>
      <c r="G19" s="5"/>
      <c r="H19" s="89">
        <f>'6. OSTALO'!G18</f>
        <v>0</v>
      </c>
      <c r="I19" s="4"/>
      <c r="J19" s="4"/>
    </row>
    <row r="20" spans="1:10" ht="13.15">
      <c r="A20" s="8"/>
      <c r="B20" s="11"/>
      <c r="C20" s="11"/>
      <c r="D20" s="11"/>
      <c r="E20" s="11"/>
      <c r="F20" s="8"/>
      <c r="G20" s="8"/>
      <c r="H20" s="94"/>
      <c r="I20" s="11"/>
      <c r="J20" s="4"/>
    </row>
    <row r="21" spans="1:10" ht="13.15">
      <c r="A21" s="5"/>
      <c r="B21" s="4"/>
      <c r="C21" s="4"/>
      <c r="D21" s="4"/>
      <c r="E21" s="4"/>
      <c r="F21" s="5"/>
      <c r="G21" s="5"/>
      <c r="H21" s="89"/>
      <c r="I21" s="4"/>
      <c r="J21" s="4"/>
    </row>
    <row r="22" spans="1:10" ht="13.15">
      <c r="A22" s="5"/>
      <c r="B22" s="4"/>
      <c r="C22" s="16" t="s">
        <v>110</v>
      </c>
      <c r="D22" s="16"/>
      <c r="E22" s="16"/>
      <c r="F22" s="21"/>
      <c r="G22" s="22"/>
      <c r="H22" s="89">
        <f>SUM(H9:H19)</f>
        <v>0</v>
      </c>
      <c r="I22" s="4"/>
      <c r="J22" s="4"/>
    </row>
    <row r="23" spans="1:10" ht="13.15">
      <c r="A23" s="5"/>
      <c r="B23" s="4"/>
      <c r="C23" s="4"/>
      <c r="D23" s="4"/>
      <c r="E23" s="4"/>
      <c r="F23" s="5"/>
      <c r="G23" s="5"/>
      <c r="H23" s="89"/>
      <c r="I23" s="4"/>
      <c r="J23" s="4"/>
    </row>
    <row r="24" spans="1:10" ht="13.15">
      <c r="A24" s="4"/>
      <c r="B24" s="4"/>
      <c r="C24" s="4"/>
      <c r="D24" s="4"/>
      <c r="E24" s="4"/>
      <c r="F24" s="4"/>
      <c r="G24" s="4"/>
      <c r="H24" s="89"/>
      <c r="I24" s="4"/>
      <c r="J24" s="4"/>
    </row>
  </sheetData>
  <phoneticPr fontId="4"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2</vt:i4>
      </vt:variant>
    </vt:vector>
  </HeadingPairs>
  <TitlesOfParts>
    <vt:vector size="11" baseType="lpstr">
      <vt:lpstr>NASLOVNA</vt:lpstr>
      <vt:lpstr>UVIJETI</vt:lpstr>
      <vt:lpstr>1. ENERGETSKI RAZVOD</vt:lpstr>
      <vt:lpstr>2. RASVJETA I UTIČNICE</vt:lpstr>
      <vt:lpstr>3. STROJARSKE INSTALACIJE</vt:lpstr>
      <vt:lpstr>4. STRUKTURNO KABLIRANJE</vt:lpstr>
      <vt:lpstr>5.OZVUČENJE</vt:lpstr>
      <vt:lpstr>6. OSTALO</vt:lpstr>
      <vt:lpstr>REKAPITULACIJA</vt:lpstr>
      <vt:lpstr>UVIJETI!_Toc243384283</vt:lpstr>
      <vt:lpstr>'5.OZVUČENJE'!rbr</vt:lpstr>
    </vt:vector>
  </TitlesOfParts>
  <Company>R&amp;T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Damir</dc:creator>
  <cp:lastModifiedBy>Vini Vrsalović</cp:lastModifiedBy>
  <cp:lastPrinted>2023-10-24T07:44:44Z</cp:lastPrinted>
  <dcterms:created xsi:type="dcterms:W3CDTF">2007-12-18T13:31:40Z</dcterms:created>
  <dcterms:modified xsi:type="dcterms:W3CDTF">2025-01-28T15:16:25Z</dcterms:modified>
</cp:coreProperties>
</file>