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vrsalovic\Desktop\"/>
    </mc:Choice>
  </mc:AlternateContent>
  <xr:revisionPtr revIDLastSave="0" documentId="8_{F2F6A184-80AB-4E97-BADA-0FA5B3B23B5A}" xr6:coauthVersionLast="47" xr6:coauthVersionMax="47" xr10:uidLastSave="{00000000-0000-0000-0000-000000000000}"/>
  <bookViews>
    <workbookView xWindow="-98" yWindow="-98" windowWidth="22695" windowHeight="14476" tabRatio="844" xr2:uid="{00000000-000D-0000-FFFF-FFFF00000000}"/>
  </bookViews>
  <sheets>
    <sheet name="Rekapitulacija" sheetId="29" r:id="rId1"/>
    <sheet name="1_Klima uređaji" sheetId="25" r:id="rId2"/>
    <sheet name="2_Završni radovi" sheetId="3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25" l="1"/>
  <c r="F16" i="35"/>
  <c r="C6" i="29" l="1"/>
  <c r="C5" i="29" l="1"/>
  <c r="C8" i="29" l="1"/>
  <c r="C9" i="29" s="1"/>
  <c r="C10" i="29" s="1"/>
</calcChain>
</file>

<file path=xl/sharedStrings.xml><?xml version="1.0" encoding="utf-8"?>
<sst xmlns="http://schemas.openxmlformats.org/spreadsheetml/2006/main" count="175" uniqueCount="128">
  <si>
    <t>Cijena</t>
  </si>
  <si>
    <t>1.</t>
  </si>
  <si>
    <t>kom</t>
  </si>
  <si>
    <t>m</t>
  </si>
  <si>
    <t>Rbr</t>
  </si>
  <si>
    <t>OPIS</t>
  </si>
  <si>
    <t>Količina</t>
  </si>
  <si>
    <t>Jmj</t>
  </si>
  <si>
    <t>UKUPNO</t>
  </si>
  <si>
    <t>kpl</t>
  </si>
  <si>
    <t>Troškovi prijevoza i uskladištenja specificirane opreme i materijala, od mjesta nabavke do radilišta, troškovi dovoza i odvoza alata potrebnog za montažu instalacije, svi prenosi po građevini te odvoz preostalog materijala uključivo čišćenje radilišta.</t>
  </si>
  <si>
    <t>ø9,5 mm</t>
  </si>
  <si>
    <t>PP cijevi za odvod kondenzata, uključivo fazonski komadi, spojni, brtveni i pričvrsni materijal.</t>
  </si>
  <si>
    <t>Sitni potrošni materijal i konzolni materijal koji nije posebno specificiran, a potreban je za montažu navedenog materijala i opreme.</t>
  </si>
  <si>
    <t>Elektropovezivanje opreme, el. kablovi nisu predmet ovog troškovnika.</t>
  </si>
  <si>
    <t>REKAPITULACIJA</t>
  </si>
  <si>
    <t>PDV (25%)</t>
  </si>
  <si>
    <t>SVEUKUPNO</t>
  </si>
  <si>
    <t>Čišćenje gradilišta nakon završenih radova, te odvoz viška materijala, smeća i sl.</t>
  </si>
  <si>
    <t>m2</t>
  </si>
  <si>
    <t>Građevinska pripomoć kod probijanja i izrada podnih i zidnih usjeka, i sl., a vezano za montažu gore navedenog materijala.</t>
  </si>
  <si>
    <t>ZAVRŠNI RADOVI</t>
  </si>
  <si>
    <r>
      <t xml:space="preserve">Puštanje u pogon kompletno ugrađene opreme od strane </t>
    </r>
    <r>
      <rPr>
        <b/>
        <sz val="10"/>
        <rFont val="Tahoma"/>
        <family val="2"/>
        <charset val="238"/>
      </rPr>
      <t>ovlaštenog servisera</t>
    </r>
    <r>
      <rPr>
        <sz val="10"/>
        <rFont val="Tahoma"/>
        <family val="2"/>
        <charset val="238"/>
      </rPr>
      <t>, sastavljanje zapisnika, probni rad, podešavanje, ovjera garancije, obuka korisnika, dostava uputa na hrvatskom jeziku.</t>
    </r>
  </si>
  <si>
    <t>Protupožarna brtvljenja prodora instalacija kroz granice požarnih sektora.</t>
  </si>
  <si>
    <t>ZAVRŠNI RADOVI UKUPNO:</t>
  </si>
  <si>
    <t>kg</t>
  </si>
  <si>
    <t xml:space="preserve">Ugradbenoi sifon za kondenzat sa vodenim i mehaničkim zatvaračem zadaha, sa priključkom 20 - 32 mm, izlazom DN32, protoka 0,15 l/s, sa kraćenjem podesivom građevinskom zaštitom, poklopcem, izmjenjivim prozirnim sifonskim umetkom sa 50 mm zaporne visine vodenog stupca i kuglom za blokadu mirisa u slučaju isparivanja vode iz sifona. </t>
  </si>
  <si>
    <t>Predizolirane bakrene cijevi u kolutu za freonsku instalaciju plinske i tekuće faze namjenjene za rashladni medij R-32 . U kompletu sa spojnicama i koljenima, spojnim i pričvrsnim materijalom. Cijevi moraju biti odmašćene, očišćene i osušene prije ugradnje.</t>
  </si>
  <si>
    <t>Izolacija služi za izolaciju PP cijevi za odvod kondenzata.</t>
  </si>
  <si>
    <t>Montaža gore navedene opreme do pune pogonske gotovosti, tlačna proba, punjenje (dopuna po potrebi) rashladnim sredstvom R32, probni rad, puštanje u pogon od strane ovlaštenog servisa.</t>
  </si>
  <si>
    <t xml:space="preserve">Mehanička izolacija cijevi za freonski razvod u vanjskom prostoru, u oblozi od Al. Lima debljine 0,5 mm,  u kompletu sa brtvenim i montažnim materijalom.  </t>
  </si>
  <si>
    <t>GRIJANJE I HLAĐENJE - KLIMA UREĐAJI UKUPNO :</t>
  </si>
  <si>
    <t>GRIJANJE I HLAĐENJE - KLIMA UREĐAJI</t>
  </si>
  <si>
    <t>GRIJANJE I HLAĐENJE - SPLIT SUSTAV</t>
  </si>
  <si>
    <t>- medij: R32</t>
  </si>
  <si>
    <t>4 kom betonskih ploča 40x40 cm i 2 kom betonskih elemenata (npr. betonski rubnjak) širine 15 cm, visine 25 cm i dužine 100 cm za postavu vanjske split klima jedinice na krov objekta.</t>
  </si>
  <si>
    <t>Rashladni medij R32, uključivo tlačna proba.</t>
  </si>
  <si>
    <t>2.</t>
  </si>
  <si>
    <t>ø15,88 mm</t>
  </si>
  <si>
    <t>Toplinske karakteristike su dane kod nominalnih uvjeta:</t>
  </si>
  <si>
    <t>Hlađenje Tv=35°C st, Tv=24°C vt, Tp=27°C st, Tp=19°C vt</t>
  </si>
  <si>
    <t>Grijanje Tv=7°C st, Tv=6°C vt, Tp=20°C st</t>
  </si>
  <si>
    <r>
      <t>- učinak hlađenja: Q</t>
    </r>
    <r>
      <rPr>
        <vertAlign val="subscript"/>
        <sz val="10"/>
        <rFont val="Tahoma"/>
        <family val="2"/>
        <charset val="238"/>
      </rPr>
      <t>hl</t>
    </r>
    <r>
      <rPr>
        <sz val="10"/>
        <rFont val="Tahoma"/>
        <family val="2"/>
        <charset val="238"/>
      </rPr>
      <t xml:space="preserve"> = 12,5 (3,2 - 14,0) kW </t>
    </r>
  </si>
  <si>
    <r>
      <t>- učinak grijanja:   Q</t>
    </r>
    <r>
      <rPr>
        <vertAlign val="subscript"/>
        <sz val="10"/>
        <rFont val="Tahoma"/>
        <family val="2"/>
        <charset val="238"/>
      </rPr>
      <t>gr</t>
    </r>
    <r>
      <rPr>
        <sz val="10"/>
        <rFont val="Tahoma"/>
        <family val="2"/>
        <charset val="238"/>
      </rPr>
      <t xml:space="preserve"> = 14,0 (3,2 - 16,0) kW </t>
    </r>
  </si>
  <si>
    <t xml:space="preserve">- nivo zvučnog tlaka - hlađenje/grijanje: 55/55 dB(A) </t>
  </si>
  <si>
    <t>- dimenzije: V × Š × D ( mm ): 996x980x370</t>
  </si>
  <si>
    <t>- masa: 86 kg</t>
  </si>
  <si>
    <t>- napajanje: 220V</t>
  </si>
  <si>
    <t>- priključak R32 - tekuća faza: 9,52 mm</t>
  </si>
  <si>
    <t>- priključak R32 - plinovita faza: 15,88 mm</t>
  </si>
  <si>
    <t>- maksimalna dozvoljena duljina cijevnog razvoda: 5 do 100 m</t>
  </si>
  <si>
    <t>1.1</t>
  </si>
  <si>
    <t>1.2</t>
  </si>
  <si>
    <t>Hlađenje Tv=35°Cst, Tv=24°Cvt, Tp=27°Cst, Tp=19°Cvt</t>
  </si>
  <si>
    <t>Grijanje Tv=7°Cst, Tv=6°Cvt, Tp=20°Cst</t>
  </si>
  <si>
    <r>
      <t>- učinak hlađenja nominalno (min-max): Q</t>
    </r>
    <r>
      <rPr>
        <vertAlign val="subscript"/>
        <sz val="10"/>
        <rFont val="Tahoma"/>
        <family val="2"/>
        <charset val="238"/>
      </rPr>
      <t>h</t>
    </r>
    <r>
      <rPr>
        <sz val="10"/>
        <rFont val="Tahoma"/>
        <family val="2"/>
        <charset val="238"/>
      </rPr>
      <t xml:space="preserve"> = 3,1-16 kW</t>
    </r>
  </si>
  <si>
    <r>
      <t>- učinak grijanja nominalno (min -max):  Q</t>
    </r>
    <r>
      <rPr>
        <vertAlign val="subscript"/>
        <sz val="10"/>
        <rFont val="Tahoma"/>
        <family val="2"/>
        <charset val="238"/>
      </rPr>
      <t>g</t>
    </r>
    <r>
      <rPr>
        <sz val="10"/>
        <rFont val="Tahoma"/>
        <family val="2"/>
        <charset val="238"/>
      </rPr>
      <t xml:space="preserve"> = 3,1-18,0 kW </t>
    </r>
  </si>
  <si>
    <t>- nivo buke Hi/Med/Lo (100-125-140): 45-46-47/38-39-40/32-33-34 dB (A)</t>
  </si>
  <si>
    <t>- protok zraka Hi/Mid/Lo (100-125-140) : 36-37-38/26-27-29/18-19-20 m3/min</t>
  </si>
  <si>
    <t>- dimenzije: V × Š × D = 319 × 840 × 840 mm</t>
  </si>
  <si>
    <t>- dimenzije panela: V × Š × D = 33,5 × 950 × 950 mm</t>
  </si>
  <si>
    <t>- neto masa unutrašnja jedinica/panel: 25/5 kg</t>
  </si>
  <si>
    <t>Funkcije:</t>
  </si>
  <si>
    <t>¤ uključivanje/isključivanje</t>
  </si>
  <si>
    <t xml:space="preserve">¤ promjena načina rada (hlađenje, grijanje) </t>
  </si>
  <si>
    <t>¤ podešavanje temperature</t>
  </si>
  <si>
    <t>¤ sat s prikazom stvarnog vremena (24 sata), tajmerom i indikacijom dana u tjednu</t>
  </si>
  <si>
    <t>¤ sustav praćenja parametara</t>
  </si>
  <si>
    <t>¤ dijagnostička funkcija; prikaz posljednja 4 alarma</t>
  </si>
  <si>
    <t>¤ pozadinsko svjetlo</t>
  </si>
  <si>
    <t>1.3</t>
  </si>
  <si>
    <t>1.4</t>
  </si>
  <si>
    <t>d 32</t>
  </si>
  <si>
    <t>d 50</t>
  </si>
  <si>
    <t>1.5</t>
  </si>
  <si>
    <t>1.6</t>
  </si>
  <si>
    <t>1.7</t>
  </si>
  <si>
    <t>1.8</t>
  </si>
  <si>
    <t>1.9</t>
  </si>
  <si>
    <t>Nosač izrađen iz profilnog željeza za postavu unutarnje split klima jedinice tako da ovješenje bude sa stropa objekta, u varenoj izvedbi, sve obojano temeljnom bojom i lakom. Jedinice je potrebno postaviti na visinu 450cm od gotovog poda (ovjes na 335cm od stropa)</t>
  </si>
  <si>
    <t>1.10</t>
  </si>
  <si>
    <t>1.11</t>
  </si>
  <si>
    <t>1.12</t>
  </si>
  <si>
    <r>
      <t xml:space="preserve">Izrada prodora za instalacije na krovu objekta 
</t>
    </r>
    <r>
      <rPr>
        <b/>
        <sz val="10"/>
        <rFont val="Tahoma"/>
        <family val="2"/>
        <charset val="238"/>
      </rPr>
      <t>(1 kom)</t>
    </r>
    <r>
      <rPr>
        <sz val="10"/>
        <rFont val="Tahoma"/>
        <family val="2"/>
        <charset val="238"/>
      </rPr>
      <t xml:space="preserve"> i unutar prostora</t>
    </r>
    <r>
      <rPr>
        <b/>
        <sz val="10"/>
        <rFont val="Tahoma"/>
        <family val="2"/>
        <charset val="238"/>
      </rPr>
      <t xml:space="preserve"> (2 kom)</t>
    </r>
    <r>
      <rPr>
        <sz val="10"/>
        <rFont val="Tahoma"/>
        <family val="2"/>
        <charset val="238"/>
      </rPr>
      <t>, UKLJUČIVO sanacija i brtvljenje.</t>
    </r>
  </si>
  <si>
    <t>1.13</t>
  </si>
  <si>
    <t>1.14</t>
  </si>
  <si>
    <t>1.15</t>
  </si>
  <si>
    <t>1.16</t>
  </si>
  <si>
    <t>Ispitivanja potrebna za tehnički prijem, kao ispitivanje funkcionalnosti, ispitivanje radnog okoliša (mikroklima, osvjetljenost, buka), komunalna buka,  prikupljanje sve potrebne atestne dokumentacije ugrađene opreme i materijala, dobivanje potrebnih zapisnika i uvjerenja o ispitivanju.</t>
  </si>
  <si>
    <t>2.1</t>
  </si>
  <si>
    <t>2.2</t>
  </si>
  <si>
    <t>2.3</t>
  </si>
  <si>
    <t>2.4</t>
  </si>
  <si>
    <t>2.5</t>
  </si>
  <si>
    <t>Toplinske karakteristike su dane kod nominalnih uvjeta:
Hlađenje Tv=35°C st, Tv=24°C vt, Tp=27°C st, Tp=19°C vt
Grijanje Tv=7°C st, Tv=6°C vt, Tp=20°C st</t>
  </si>
  <si>
    <t>- SEER 7,7 A++</t>
  </si>
  <si>
    <t xml:space="preserve">- ulazna snaga hlađenja: 1,75 (0,38-3,35) kW </t>
  </si>
  <si>
    <t>- SCOP 4,8 A++</t>
  </si>
  <si>
    <t xml:space="preserve">- Pdesign na -10°C:  5,2 kW </t>
  </si>
  <si>
    <t xml:space="preserve">- ulazna snaga grijanja: 1,86 (0,36-2,85) kW </t>
  </si>
  <si>
    <t>- protok zraka - hlađenje/grijanje: 62,0/66,0 m3/min</t>
  </si>
  <si>
    <t xml:space="preserve">- nivo zvučnog tlaka - hlađenje/grijanje: 48/50 dB(A) </t>
  </si>
  <si>
    <t xml:space="preserve">- dimenzije: V × Š × D ( mm ): 996x980x370   </t>
  </si>
  <si>
    <t>- masa: 66 kg</t>
  </si>
  <si>
    <t>- maksimalna dozvoljena duljina cijevnog razvoda: 5 do 60 m</t>
  </si>
  <si>
    <t>- maksimalna dozvoljena visinska razlika vanjske i unutarnje jedinice: 30 m</t>
  </si>
  <si>
    <t>- područje hlađenja: -15 °C do +52°C vanjske temperature DB</t>
  </si>
  <si>
    <t>- područje grijanja:   -20 °C do +24 °C vanjske temperature DB</t>
  </si>
  <si>
    <t>Toplinske karakteristike su dane kod nominalnih uvjeta:
Hlađenje Tv=35°Cst, Tv=24°Cvt, Tp=27°Cst, Tp=19°Cvt
Grijanje Tv=7°Cst, Tv=6°Cvt, Tp=20°Cst</t>
  </si>
  <si>
    <t>- nivo buke Hi/Med/Lo: 37/31/28 dB (A)</t>
  </si>
  <si>
    <t>- protok zraka Hi/Mid/Lo: 22,0/16,0/13,0 m3/min</t>
  </si>
  <si>
    <t>- dimenzije: V × Š × D = 256 × 840 × 840 mm</t>
  </si>
  <si>
    <t>- neto masa unutrašnja jedinica/panel: 20/5 kg</t>
  </si>
  <si>
    <r>
      <t>- kapacitet hlađenja: Q</t>
    </r>
    <r>
      <rPr>
        <vertAlign val="subscript"/>
        <sz val="10"/>
        <rFont val="Tahoma"/>
        <family val="2"/>
        <charset val="238"/>
      </rPr>
      <t>hl</t>
    </r>
    <r>
      <rPr>
        <sz val="10"/>
        <rFont val="Tahoma"/>
        <family val="2"/>
        <charset val="238"/>
      </rPr>
      <t xml:space="preserve"> = 7,1 (2,2-9,0) kW </t>
    </r>
  </si>
  <si>
    <r>
      <t>- kapacitet grijanja:   Q</t>
    </r>
    <r>
      <rPr>
        <vertAlign val="subscript"/>
        <sz val="10"/>
        <rFont val="Tahoma"/>
        <family val="2"/>
        <charset val="238"/>
      </rPr>
      <t>gr</t>
    </r>
    <r>
      <rPr>
        <sz val="10"/>
        <rFont val="Tahoma"/>
        <family val="2"/>
        <charset val="238"/>
      </rPr>
      <t xml:space="preserve"> = 8,0 (2,0-9,0) kW </t>
    </r>
  </si>
  <si>
    <t>Limena PK kanalica za ugradnju predizoliranih freonskih cijevi. SMJEŠTAJ 2 CIJEVI</t>
  </si>
  <si>
    <t>1.17</t>
  </si>
  <si>
    <t>Inverterska vanjska jedinica za hlađenje ili grijanje rashladno sredstvo R32.</t>
  </si>
  <si>
    <t>Visoko učinkovita, zrakom hlađena kombinirana jedinica kompresora / izmjenjivača topline kao toplinska pumpa za grijanje ili hlađenje, koja se može povezati s najviše 4 unutarnje jedinice za istovremeni rad kada se rabi kao pojedinačna jedinica.</t>
  </si>
  <si>
    <t>Unutarnja četverosmjerna kazetna jedinica za hlađenje i grijanje, rashladno sredstvo R32.</t>
  </si>
  <si>
    <t>Izmjenjivač topline izrađen od bakrene cijevi s mehanički spojenim aluminijskim lopaticama, sustavom ugrađena pumpa kondenzata  i sigurnosni plutajući prekidač.</t>
  </si>
  <si>
    <t xml:space="preserve"> - ukrasni panel</t>
  </si>
  <si>
    <t xml:space="preserve">Inverterska vanjska jedinica za hlađenje ili grijanje, rashladno sredstvo R32.
Visoko učinkovita, zrakom hlađena kombinirana jedinica kompresora / izmjenjivača topline kao toplinska pumpa za grijanje ili hlađenje, koja se može povezati s najviše 1 unutarnjom jedinicom za istovremeni rad kada se rabi kao pojedinačna jedinica. </t>
  </si>
  <si>
    <t>Unutarnja četverosmjerna kazetna jedinica za hlađenje i grijanje, rashladno sredstvo R32</t>
  </si>
  <si>
    <t>- ukrasni panel</t>
  </si>
  <si>
    <t>1.4a</t>
  </si>
  <si>
    <t xml:space="preserve">Ožičeni daljinski upravljač s dodirnim zaslonom za upravljanje jednom unutarnjom jedinicom. Može se koristiti u kombinaciji s podupravljačem (naizmjenično upravljanje) ili za upravljanje skupinom do 8 unutarnjih jedinica. </t>
  </si>
  <si>
    <t>Cijevna toplinska izolacija iz pjenastog materijala koji ima zatvorene ćelije, s=4 mm, s vanjskom zaštitnom folijom komplet sa ljepilom za spajanje spojeva za sustav grijanja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</si>
</sst>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_-* #,##0.00\ [$€-1]_-;\-* #,##0.00\ [$€-1]_-;_-* &quot;-&quot;??\ [$€-1]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[$€]#,##0.00;[Red][$€]\-#,##0.00"/>
    <numFmt numFmtId="170" formatCode="_-* #,##0.00\ _F_t_-;\-* #,##0.00\ _F_t_-;_-* &quot;-&quot;??\ _F_t_-;_-@_-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"/>
      <family val="2"/>
      <charset val="238"/>
    </font>
    <font>
      <sz val="10"/>
      <name val="Helv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Century Gothic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ElegaGarmnd BT"/>
      <family val="1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Verdana"/>
      <family val="2"/>
      <charset val="238"/>
    </font>
    <font>
      <sz val="10"/>
      <color indexed="64"/>
      <name val="Arial"/>
      <family val="2"/>
    </font>
    <font>
      <sz val="10"/>
      <color rgb="FF00000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0"/>
      <color indexed="0"/>
      <name val="MS Sans Serif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6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13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horizontal="justify" vertical="top" wrapText="1"/>
    </xf>
    <xf numFmtId="0" fontId="10" fillId="0" borderId="0"/>
    <xf numFmtId="0" fontId="13" fillId="0" borderId="0"/>
    <xf numFmtId="0" fontId="4" fillId="0" borderId="0"/>
    <xf numFmtId="0" fontId="16" fillId="0" borderId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24" fillId="0" borderId="0"/>
    <xf numFmtId="0" fontId="23" fillId="0" borderId="0"/>
    <xf numFmtId="0" fontId="26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43" fillId="5" borderId="0" applyNumberFormat="0" applyBorder="0" applyAlignment="0" applyProtection="0"/>
    <xf numFmtId="0" fontId="40" fillId="21" borderId="7" applyNumberFormat="0" applyAlignment="0" applyProtection="0"/>
    <xf numFmtId="0" fontId="49" fillId="22" borderId="8" applyNumberFormat="0" applyAlignment="0" applyProtection="0"/>
    <xf numFmtId="0" fontId="47" fillId="0" borderId="9" applyNumberFormat="0" applyFill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41" fillId="8" borderId="7" applyNumberFormat="0" applyAlignment="0" applyProtection="0"/>
    <xf numFmtId="169" fontId="26" fillId="0" borderId="0" applyFont="0" applyFill="0" applyBorder="0" applyAlignment="0" applyProtection="0"/>
    <xf numFmtId="0" fontId="23" fillId="0" borderId="0">
      <alignment horizontal="center"/>
    </xf>
    <xf numFmtId="0" fontId="44" fillId="4" borderId="0" applyNumberFormat="0" applyBorder="0" applyAlignment="0" applyProtection="0"/>
    <xf numFmtId="0" fontId="23" fillId="0" borderId="0">
      <alignment horizontal="center"/>
    </xf>
    <xf numFmtId="0" fontId="23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23" fillId="0" borderId="0"/>
    <xf numFmtId="0" fontId="37" fillId="0" borderId="0"/>
    <xf numFmtId="0" fontId="4" fillId="23" borderId="13" applyNumberFormat="0" applyFont="0" applyAlignment="0" applyProtection="0"/>
    <xf numFmtId="0" fontId="23" fillId="0" borderId="0"/>
    <xf numFmtId="0" fontId="28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21" borderId="14" applyNumberFormat="0" applyAlignment="0" applyProtection="0"/>
    <xf numFmtId="4" fontId="29" fillId="24" borderId="15" applyNumberFormat="0" applyProtection="0">
      <alignment vertical="center"/>
    </xf>
    <xf numFmtId="4" fontId="30" fillId="24" borderId="15" applyNumberFormat="0" applyProtection="0">
      <alignment vertical="center"/>
    </xf>
    <xf numFmtId="4" fontId="31" fillId="24" borderId="15" applyNumberFormat="0" applyProtection="0">
      <alignment horizontal="left" vertical="center" indent="1"/>
    </xf>
    <xf numFmtId="4" fontId="32" fillId="24" borderId="14" applyNumberFormat="0" applyProtection="0">
      <alignment horizontal="left" vertical="center" indent="1"/>
    </xf>
    <xf numFmtId="4" fontId="31" fillId="25" borderId="0" applyNumberFormat="0" applyProtection="0">
      <alignment horizontal="left" vertical="center" indent="1"/>
    </xf>
    <xf numFmtId="4" fontId="32" fillId="4" borderId="15" applyNumberFormat="0" applyProtection="0">
      <alignment horizontal="right" vertical="center"/>
    </xf>
    <xf numFmtId="4" fontId="32" fillId="10" borderId="15" applyNumberFormat="0" applyProtection="0">
      <alignment horizontal="right" vertical="center"/>
    </xf>
    <xf numFmtId="4" fontId="32" fillId="18" borderId="15" applyNumberFormat="0" applyProtection="0">
      <alignment horizontal="right" vertical="center"/>
    </xf>
    <xf numFmtId="4" fontId="32" fillId="12" borderId="15" applyNumberFormat="0" applyProtection="0">
      <alignment horizontal="right" vertical="center"/>
    </xf>
    <xf numFmtId="4" fontId="32" fillId="16" borderId="15" applyNumberFormat="0" applyProtection="0">
      <alignment horizontal="right" vertical="center"/>
    </xf>
    <xf numFmtId="4" fontId="32" fillId="20" borderId="15" applyNumberFormat="0" applyProtection="0">
      <alignment horizontal="right" vertical="center"/>
    </xf>
    <xf numFmtId="4" fontId="32" fillId="19" borderId="15" applyNumberFormat="0" applyProtection="0">
      <alignment horizontal="right" vertical="center"/>
    </xf>
    <xf numFmtId="4" fontId="32" fillId="26" borderId="15" applyNumberFormat="0" applyProtection="0">
      <alignment horizontal="right" vertical="center"/>
    </xf>
    <xf numFmtId="4" fontId="32" fillId="11" borderId="15" applyNumberFormat="0" applyProtection="0">
      <alignment horizontal="right" vertical="center"/>
    </xf>
    <xf numFmtId="4" fontId="29" fillId="27" borderId="16" applyNumberFormat="0" applyProtection="0">
      <alignment horizontal="left" vertical="center" indent="1"/>
    </xf>
    <xf numFmtId="4" fontId="29" fillId="28" borderId="0" applyNumberFormat="0" applyProtection="0">
      <alignment horizontal="left" vertical="center" indent="1"/>
    </xf>
    <xf numFmtId="4" fontId="29" fillId="25" borderId="0" applyNumberFormat="0" applyProtection="0">
      <alignment horizontal="left" vertical="center" indent="1"/>
    </xf>
    <xf numFmtId="0" fontId="23" fillId="29" borderId="14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0" fontId="23" fillId="25" borderId="15" applyNumberFormat="0" applyProtection="0">
      <alignment horizontal="left" vertical="center" indent="1"/>
    </xf>
    <xf numFmtId="0" fontId="23" fillId="25" borderId="15" applyNumberFormat="0" applyProtection="0">
      <alignment horizontal="left" vertical="top" indent="1"/>
    </xf>
    <xf numFmtId="0" fontId="23" fillId="30" borderId="15" applyNumberFormat="0" applyProtection="0">
      <alignment horizontal="left" vertical="center" indent="1"/>
    </xf>
    <xf numFmtId="0" fontId="23" fillId="30" borderId="15" applyNumberFormat="0" applyProtection="0">
      <alignment horizontal="left" vertical="top" indent="1"/>
    </xf>
    <xf numFmtId="0" fontId="23" fillId="28" borderId="15" applyNumberFormat="0" applyProtection="0">
      <alignment horizontal="left" vertical="center" indent="1"/>
    </xf>
    <xf numFmtId="0" fontId="23" fillId="28" borderId="15" applyNumberFormat="0" applyProtection="0">
      <alignment horizontal="left" vertical="top" indent="1"/>
    </xf>
    <xf numFmtId="0" fontId="23" fillId="31" borderId="15" applyNumberFormat="0" applyProtection="0">
      <alignment horizontal="left" vertical="center" indent="1"/>
    </xf>
    <xf numFmtId="0" fontId="23" fillId="31" borderId="15" applyNumberFormat="0" applyProtection="0">
      <alignment horizontal="left" vertical="top" indent="1"/>
    </xf>
    <xf numFmtId="4" fontId="32" fillId="32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32" fillId="32" borderId="15" applyNumberFormat="0" applyProtection="0">
      <alignment horizontal="left" vertical="center" indent="1"/>
    </xf>
    <xf numFmtId="0" fontId="32" fillId="32" borderId="15" applyNumberFormat="0" applyProtection="0">
      <alignment horizontal="left" vertical="top" indent="1"/>
    </xf>
    <xf numFmtId="4" fontId="31" fillId="31" borderId="15" applyNumberFormat="0" applyProtection="0">
      <alignment horizontal="right" vertical="center"/>
    </xf>
    <xf numFmtId="4" fontId="33" fillId="33" borderId="15" applyNumberFormat="0" applyProtection="0">
      <alignment horizontal="right" vertical="center"/>
    </xf>
    <xf numFmtId="4" fontId="29" fillId="28" borderId="15" applyNumberFormat="0" applyProtection="0">
      <alignment horizontal="left" vertical="center" indent="1"/>
    </xf>
    <xf numFmtId="0" fontId="23" fillId="29" borderId="14" applyNumberFormat="0" applyProtection="0">
      <alignment horizontal="left" vertical="center" indent="1"/>
    </xf>
    <xf numFmtId="4" fontId="34" fillId="30" borderId="17" applyNumberFormat="0" applyProtection="0">
      <alignment horizontal="left" vertical="center" indent="1"/>
    </xf>
    <xf numFmtId="4" fontId="35" fillId="33" borderId="15" applyNumberFormat="0" applyProtection="0">
      <alignment horizontal="right" vertical="center"/>
    </xf>
    <xf numFmtId="0" fontId="25" fillId="34" borderId="0"/>
    <xf numFmtId="0" fontId="4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46" fillId="0" borderId="12" applyNumberFormat="0" applyFill="0" applyAlignment="0" applyProtection="0"/>
    <xf numFmtId="0" fontId="23" fillId="0" borderId="0">
      <alignment horizontal="center" textRotation="18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6" fillId="0" borderId="0"/>
    <xf numFmtId="38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/>
    <xf numFmtId="0" fontId="52" fillId="0" borderId="0"/>
    <xf numFmtId="0" fontId="23" fillId="0" borderId="0"/>
  </cellStyleXfs>
  <cellXfs count="140">
    <xf numFmtId="0" fontId="0" fillId="0" borderId="0" xfId="0"/>
    <xf numFmtId="164" fontId="7" fillId="0" borderId="0" xfId="1" applyFont="1" applyBorder="1" applyProtection="1">
      <protection locked="0"/>
    </xf>
    <xf numFmtId="164" fontId="6" fillId="0" borderId="0" xfId="1" applyFont="1" applyBorder="1" applyAlignment="1" applyProtection="1">
      <alignment horizontal="center"/>
      <protection locked="0"/>
    </xf>
    <xf numFmtId="0" fontId="5" fillId="0" borderId="0" xfId="3" applyFont="1" applyProtection="1">
      <protection locked="0"/>
    </xf>
    <xf numFmtId="0" fontId="5" fillId="0" borderId="0" xfId="3" applyFont="1" applyProtection="1">
      <protection hidden="1"/>
    </xf>
    <xf numFmtId="164" fontId="5" fillId="0" borderId="0" xfId="1" applyFont="1" applyBorder="1" applyProtection="1">
      <protection locked="0"/>
    </xf>
    <xf numFmtId="43" fontId="6" fillId="0" borderId="0" xfId="3" applyNumberFormat="1" applyFont="1" applyAlignment="1" applyProtection="1">
      <alignment horizontal="right"/>
      <protection locked="0"/>
    </xf>
    <xf numFmtId="43" fontId="7" fillId="0" borderId="0" xfId="3" applyNumberFormat="1" applyFont="1" applyProtection="1">
      <protection hidden="1"/>
    </xf>
    <xf numFmtId="43" fontId="7" fillId="0" borderId="0" xfId="3" applyNumberFormat="1" applyFont="1" applyProtection="1">
      <protection locked="0"/>
    </xf>
    <xf numFmtId="43" fontId="6" fillId="0" borderId="0" xfId="3" applyNumberFormat="1" applyFont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Protection="1">
      <protection hidden="1"/>
    </xf>
    <xf numFmtId="49" fontId="6" fillId="0" borderId="0" xfId="3" applyNumberFormat="1" applyFont="1" applyAlignment="1">
      <alignment horizontal="left" vertical="top"/>
    </xf>
    <xf numFmtId="49" fontId="7" fillId="0" borderId="0" xfId="3" applyNumberFormat="1" applyFont="1" applyAlignment="1">
      <alignment vertical="top" wrapText="1"/>
    </xf>
    <xf numFmtId="0" fontId="7" fillId="0" borderId="0" xfId="3" applyFont="1" applyAlignment="1">
      <alignment horizontal="center" vertical="center"/>
    </xf>
    <xf numFmtId="165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NumberFormat="1" applyFont="1" applyAlignment="1" applyProtection="1">
      <alignment horizontal="right" vertical="center"/>
      <protection hidden="1"/>
    </xf>
    <xf numFmtId="3" fontId="7" fillId="0" borderId="0" xfId="3" applyNumberFormat="1" applyFont="1" applyAlignment="1">
      <alignment horizontal="center" vertical="center"/>
    </xf>
    <xf numFmtId="4" fontId="7" fillId="0" borderId="0" xfId="3" applyNumberFormat="1" applyFont="1" applyAlignment="1" applyProtection="1">
      <alignment horizontal="right" vertical="center"/>
      <protection hidden="1"/>
    </xf>
    <xf numFmtId="4" fontId="7" fillId="0" borderId="0" xfId="3" applyNumberFormat="1" applyFont="1" applyAlignment="1" applyProtection="1">
      <alignment horizontal="right" vertical="center"/>
      <protection locked="0"/>
    </xf>
    <xf numFmtId="49" fontId="6" fillId="0" borderId="0" xfId="2" applyNumberFormat="1" applyFont="1" applyAlignment="1">
      <alignment horizontal="left" vertical="top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165" fontId="7" fillId="0" borderId="0" xfId="2" applyNumberFormat="1" applyFont="1" applyAlignment="1">
      <alignment horizontal="right" vertical="center"/>
    </xf>
    <xf numFmtId="49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3" fontId="6" fillId="2" borderId="0" xfId="2" applyNumberFormat="1" applyFont="1" applyFill="1" applyAlignment="1">
      <alignment horizontal="center" vertical="center" wrapText="1"/>
    </xf>
    <xf numFmtId="4" fontId="6" fillId="2" borderId="0" xfId="2" applyNumberFormat="1" applyFont="1" applyFill="1" applyAlignment="1" applyProtection="1">
      <alignment horizontal="center" vertical="center" wrapText="1"/>
      <protection locked="0"/>
    </xf>
    <xf numFmtId="4" fontId="6" fillId="2" borderId="0" xfId="2" applyNumberFormat="1" applyFont="1" applyFill="1" applyAlignment="1" applyProtection="1">
      <alignment horizontal="center" vertical="center"/>
      <protection hidden="1"/>
    </xf>
    <xf numFmtId="49" fontId="8" fillId="0" borderId="0" xfId="2" applyNumberFormat="1" applyFont="1" applyAlignment="1">
      <alignment vertical="top" wrapText="1"/>
    </xf>
    <xf numFmtId="0" fontId="7" fillId="0" borderId="0" xfId="2" applyFont="1" applyAlignment="1">
      <alignment horizontal="center" vertical="top"/>
    </xf>
    <xf numFmtId="49" fontId="6" fillId="2" borderId="0" xfId="2" applyNumberFormat="1" applyFont="1" applyFill="1" applyAlignment="1">
      <alignment horizontal="left" vertical="top"/>
    </xf>
    <xf numFmtId="0" fontId="6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center" vertical="top"/>
    </xf>
    <xf numFmtId="43" fontId="7" fillId="2" borderId="0" xfId="2" applyNumberFormat="1" applyFont="1" applyFill="1" applyAlignment="1">
      <alignment horizontal="center" vertical="top"/>
    </xf>
    <xf numFmtId="165" fontId="7" fillId="2" borderId="0" xfId="2" applyNumberFormat="1" applyFont="1" applyFill="1" applyAlignment="1" applyProtection="1">
      <alignment horizontal="right" vertical="top"/>
      <protection locked="0"/>
    </xf>
    <xf numFmtId="0" fontId="7" fillId="0" borderId="0" xfId="2" applyFont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164" fontId="9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3" fontId="7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center" vertical="top"/>
    </xf>
    <xf numFmtId="4" fontId="7" fillId="0" borderId="0" xfId="2" applyNumberFormat="1" applyFont="1" applyAlignment="1" applyProtection="1">
      <alignment horizontal="right" vertical="top"/>
      <protection locked="0"/>
    </xf>
    <xf numFmtId="4" fontId="7" fillId="0" borderId="0" xfId="2" applyNumberFormat="1" applyFont="1" applyAlignment="1" applyProtection="1">
      <alignment horizontal="right" vertical="top"/>
      <protection hidden="1"/>
    </xf>
    <xf numFmtId="3" fontId="7" fillId="2" borderId="0" xfId="2" applyNumberFormat="1" applyFont="1" applyFill="1" applyAlignment="1">
      <alignment horizontal="center" vertical="top"/>
    </xf>
    <xf numFmtId="4" fontId="7" fillId="2" borderId="0" xfId="2" applyNumberFormat="1" applyFont="1" applyFill="1" applyAlignment="1" applyProtection="1">
      <alignment horizontal="right" vertical="top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3" applyFont="1" applyAlignment="1">
      <alignment horizontal="left" vertical="top" wrapText="1"/>
    </xf>
    <xf numFmtId="164" fontId="4" fillId="0" borderId="0" xfId="1" applyFont="1" applyBorder="1" applyProtection="1">
      <protection locked="0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Protection="1">
      <protection hidden="1"/>
    </xf>
    <xf numFmtId="0" fontId="7" fillId="0" borderId="0" xfId="0" applyFont="1" applyAlignment="1">
      <alignment horizontal="justify" vertical="top"/>
    </xf>
    <xf numFmtId="0" fontId="9" fillId="0" borderId="0" xfId="3" applyFont="1" applyProtection="1">
      <protection locked="0"/>
    </xf>
    <xf numFmtId="0" fontId="9" fillId="0" borderId="0" xfId="3" applyFont="1" applyProtection="1">
      <protection hidden="1"/>
    </xf>
    <xf numFmtId="0" fontId="7" fillId="0" borderId="0" xfId="3" applyFont="1" applyAlignment="1">
      <alignment vertical="top" wrapText="1"/>
    </xf>
    <xf numFmtId="0" fontId="4" fillId="0" borderId="0" xfId="3" applyProtection="1">
      <protection locked="0"/>
    </xf>
    <xf numFmtId="49" fontId="7" fillId="0" borderId="0" xfId="3" applyNumberFormat="1" applyFont="1" applyAlignment="1">
      <alignment vertical="top"/>
    </xf>
    <xf numFmtId="0" fontId="4" fillId="0" borderId="0" xfId="3" applyProtection="1">
      <protection hidden="1"/>
    </xf>
    <xf numFmtId="164" fontId="14" fillId="0" borderId="0" xfId="1" applyFont="1" applyBorder="1" applyProtection="1">
      <protection locked="0"/>
    </xf>
    <xf numFmtId="43" fontId="7" fillId="0" borderId="0" xfId="2" applyNumberFormat="1" applyFont="1" applyAlignment="1" applyProtection="1">
      <alignment horizontal="right" vertical="center"/>
      <protection hidden="1"/>
    </xf>
    <xf numFmtId="0" fontId="6" fillId="0" borderId="0" xfId="3" applyFont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43" fontId="7" fillId="0" borderId="0" xfId="3" applyNumberFormat="1" applyFont="1" applyAlignment="1" applyProtection="1">
      <alignment horizontal="right" vertical="center"/>
      <protection locked="0"/>
    </xf>
    <xf numFmtId="43" fontId="7" fillId="0" borderId="0" xfId="3" applyNumberFormat="1" applyFont="1" applyAlignment="1" applyProtection="1">
      <alignment horizontal="center" vertical="center"/>
      <protection locked="0"/>
    </xf>
    <xf numFmtId="43" fontId="7" fillId="0" borderId="0" xfId="2" applyNumberFormat="1" applyFont="1" applyAlignment="1" applyProtection="1">
      <alignment horizontal="right" vertical="center" wrapText="1"/>
      <protection locked="0"/>
    </xf>
    <xf numFmtId="164" fontId="15" fillId="0" borderId="0" xfId="1" applyFont="1" applyBorder="1" applyProtection="1">
      <protection locked="0"/>
    </xf>
    <xf numFmtId="0" fontId="21" fillId="0" borderId="0" xfId="0" applyFont="1" applyAlignment="1">
      <alignment vertical="top" wrapText="1"/>
    </xf>
    <xf numFmtId="0" fontId="10" fillId="0" borderId="0" xfId="3" applyFont="1" applyAlignment="1">
      <alignment horizontal="justify" vertical="top"/>
    </xf>
    <xf numFmtId="0" fontId="4" fillId="0" borderId="0" xfId="6" applyFont="1"/>
    <xf numFmtId="166" fontId="6" fillId="2" borderId="0" xfId="2" applyNumberFormat="1" applyFont="1" applyFill="1" applyAlignment="1" applyProtection="1">
      <alignment horizontal="right" vertical="top"/>
      <protection hidden="1"/>
    </xf>
    <xf numFmtId="166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center" vertical="center"/>
    </xf>
    <xf numFmtId="166" fontId="11" fillId="2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49" fontId="7" fillId="0" borderId="0" xfId="20" applyNumberFormat="1" applyFont="1" applyAlignment="1">
      <alignment vertical="top" wrapText="1"/>
    </xf>
    <xf numFmtId="2" fontId="7" fillId="0" borderId="0" xfId="20" applyNumberFormat="1" applyFont="1" applyAlignment="1">
      <alignment horizontal="left" vertical="top" wrapText="1"/>
    </xf>
    <xf numFmtId="49" fontId="7" fillId="0" borderId="0" xfId="20" quotePrefix="1" applyNumberFormat="1" applyFont="1"/>
    <xf numFmtId="49" fontId="6" fillId="0" borderId="0" xfId="20" quotePrefix="1" applyNumberFormat="1" applyFont="1"/>
    <xf numFmtId="0" fontId="7" fillId="0" borderId="0" xfId="137" applyFont="1" applyAlignment="1">
      <alignment vertical="top" wrapText="1"/>
    </xf>
    <xf numFmtId="49" fontId="7" fillId="0" borderId="0" xfId="137" applyNumberFormat="1" applyFont="1" applyAlignment="1">
      <alignment wrapText="1"/>
    </xf>
    <xf numFmtId="0" fontId="7" fillId="0" borderId="0" xfId="137" quotePrefix="1" applyFont="1" applyAlignment="1">
      <alignment wrapText="1"/>
    </xf>
    <xf numFmtId="49" fontId="7" fillId="0" borderId="0" xfId="137" applyNumberFormat="1" applyFont="1"/>
    <xf numFmtId="43" fontId="17" fillId="0" borderId="0" xfId="3" applyNumberFormat="1" applyFont="1" applyAlignment="1" applyProtection="1">
      <alignment horizontal="right" vertical="center"/>
      <protection locked="0"/>
    </xf>
    <xf numFmtId="0" fontId="7" fillId="0" borderId="0" xfId="15" applyFont="1" applyAlignment="1">
      <alignment horizontal="justify" vertical="top"/>
    </xf>
    <xf numFmtId="49" fontId="7" fillId="0" borderId="0" xfId="0" applyNumberFormat="1" applyFont="1" applyAlignment="1">
      <alignment vertical="center"/>
    </xf>
    <xf numFmtId="0" fontId="6" fillId="0" borderId="0" xfId="15" applyFont="1" applyAlignment="1">
      <alignment horizontal="justify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 applyProtection="1">
      <alignment horizontal="right" vertical="center"/>
      <protection locked="0"/>
    </xf>
    <xf numFmtId="43" fontId="7" fillId="0" borderId="0" xfId="0" applyNumberFormat="1" applyFont="1" applyAlignment="1" applyProtection="1">
      <alignment horizontal="right" vertical="center"/>
      <protection hidden="1"/>
    </xf>
    <xf numFmtId="49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43" fontId="7" fillId="0" borderId="0" xfId="3" applyNumberFormat="1" applyFont="1" applyAlignment="1" applyProtection="1">
      <alignment horizontal="center" vertical="center"/>
      <protection hidden="1"/>
    </xf>
    <xf numFmtId="43" fontId="7" fillId="0" borderId="0" xfId="3" applyNumberFormat="1" applyFont="1" applyAlignment="1">
      <alignment horizontal="right" vertical="center"/>
    </xf>
    <xf numFmtId="0" fontId="6" fillId="0" borderId="0" xfId="0" applyFont="1" applyAlignment="1">
      <alignment horizontal="justify" vertical="top" wrapText="1"/>
    </xf>
    <xf numFmtId="0" fontId="7" fillId="0" borderId="0" xfId="3" applyFont="1" applyAlignment="1">
      <alignment horizontal="center"/>
    </xf>
    <xf numFmtId="43" fontId="7" fillId="0" borderId="0" xfId="3" applyNumberFormat="1" applyFont="1" applyAlignment="1" applyProtection="1">
      <alignment horizontal="right"/>
      <protection locked="0"/>
    </xf>
    <xf numFmtId="43" fontId="7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43" fontId="7" fillId="0" borderId="0" xfId="0" applyNumberFormat="1" applyFont="1" applyAlignment="1" applyProtection="1">
      <alignment horizontal="right"/>
      <protection locked="0"/>
    </xf>
    <xf numFmtId="43" fontId="7" fillId="0" borderId="0" xfId="0" applyNumberFormat="1" applyFont="1" applyAlignment="1">
      <alignment horizontal="right"/>
    </xf>
    <xf numFmtId="0" fontId="7" fillId="0" borderId="0" xfId="14" applyFont="1" applyAlignment="1">
      <alignment horizontal="justify" vertical="top"/>
    </xf>
    <xf numFmtId="0" fontId="18" fillId="0" borderId="0" xfId="0" applyFont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43" fontId="7" fillId="0" borderId="0" xfId="0" applyNumberFormat="1" applyFont="1" applyAlignment="1" applyProtection="1">
      <alignment horizontal="right"/>
      <protection hidden="1"/>
    </xf>
    <xf numFmtId="1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wrapText="1"/>
    </xf>
    <xf numFmtId="43" fontId="7" fillId="0" borderId="0" xfId="2" applyNumberFormat="1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2" applyFont="1" applyAlignment="1">
      <alignment horizontal="center" wrapText="1"/>
    </xf>
    <xf numFmtId="0" fontId="18" fillId="0" borderId="0" xfId="3" applyFont="1" applyAlignment="1">
      <alignment horizontal="center"/>
    </xf>
    <xf numFmtId="43" fontId="18" fillId="0" borderId="0" xfId="3" applyNumberFormat="1" applyFont="1" applyAlignment="1" applyProtection="1">
      <alignment horizontal="right"/>
      <protection locked="0"/>
    </xf>
    <xf numFmtId="0" fontId="15" fillId="0" borderId="0" xfId="0" applyFont="1" applyProtection="1">
      <protection hidden="1"/>
    </xf>
    <xf numFmtId="0" fontId="11" fillId="2" borderId="0" xfId="0" applyFont="1" applyFill="1" applyAlignment="1">
      <alignment horizontal="left" vertical="center"/>
    </xf>
  </cellXfs>
  <cellStyles count="138">
    <cellStyle name="0,0_x000d__x000a_NA_x000d__x000a_" xfId="22" xr:uid="{00000000-0005-0000-0000-000000000000}"/>
    <cellStyle name="20% - Énfasis1" xfId="23" xr:uid="{00000000-0005-0000-0000-000001000000}"/>
    <cellStyle name="20% - Énfasis2" xfId="24" xr:uid="{00000000-0005-0000-0000-000002000000}"/>
    <cellStyle name="20% - Énfasis3" xfId="25" xr:uid="{00000000-0005-0000-0000-000003000000}"/>
    <cellStyle name="20% - Énfasis4" xfId="26" xr:uid="{00000000-0005-0000-0000-000004000000}"/>
    <cellStyle name="20% - Énfasis5" xfId="27" xr:uid="{00000000-0005-0000-0000-000005000000}"/>
    <cellStyle name="20% - Énfasis6" xfId="28" xr:uid="{00000000-0005-0000-0000-000006000000}"/>
    <cellStyle name="40% - Énfasis1" xfId="29" xr:uid="{00000000-0005-0000-0000-000007000000}"/>
    <cellStyle name="40% - Énfasis2" xfId="30" xr:uid="{00000000-0005-0000-0000-000008000000}"/>
    <cellStyle name="40% - Énfasis3" xfId="31" xr:uid="{00000000-0005-0000-0000-000009000000}"/>
    <cellStyle name="40% - Énfasis4" xfId="32" xr:uid="{00000000-0005-0000-0000-00000A000000}"/>
    <cellStyle name="40% - Énfasis5" xfId="33" xr:uid="{00000000-0005-0000-0000-00000B000000}"/>
    <cellStyle name="40% - Énfasis6" xfId="34" xr:uid="{00000000-0005-0000-0000-00000C000000}"/>
    <cellStyle name="60% - Énfasis1" xfId="35" xr:uid="{00000000-0005-0000-0000-00000D000000}"/>
    <cellStyle name="60% - Énfasis2" xfId="36" xr:uid="{00000000-0005-0000-0000-00000E000000}"/>
    <cellStyle name="60% - Énfasis3" xfId="37" xr:uid="{00000000-0005-0000-0000-00000F000000}"/>
    <cellStyle name="60% - Énfasis4" xfId="38" xr:uid="{00000000-0005-0000-0000-000010000000}"/>
    <cellStyle name="60% - Énfasis5" xfId="39" xr:uid="{00000000-0005-0000-0000-000011000000}"/>
    <cellStyle name="60% - Énfasis6" xfId="40" xr:uid="{00000000-0005-0000-0000-000012000000}"/>
    <cellStyle name="Buena" xfId="41" xr:uid="{00000000-0005-0000-0000-000013000000}"/>
    <cellStyle name="Cálculo" xfId="42" xr:uid="{00000000-0005-0000-0000-000014000000}"/>
    <cellStyle name="Celda de comprobación" xfId="43" xr:uid="{00000000-0005-0000-0000-000015000000}"/>
    <cellStyle name="Celda vinculada" xfId="44" xr:uid="{00000000-0005-0000-0000-000016000000}"/>
    <cellStyle name="Comma 2" xfId="16" xr:uid="{00000000-0005-0000-0000-000018000000}"/>
    <cellStyle name="Comma 2 2" xfId="45" xr:uid="{00000000-0005-0000-0000-000019000000}"/>
    <cellStyle name="Comma 2 4" xfId="18" xr:uid="{00000000-0005-0000-0000-00001A000000}"/>
    <cellStyle name="Comma 3" xfId="46" xr:uid="{00000000-0005-0000-0000-00001B000000}"/>
    <cellStyle name="Comma 4" xfId="47" xr:uid="{00000000-0005-0000-0000-00001C000000}"/>
    <cellStyle name="Comma 5" xfId="48" xr:uid="{00000000-0005-0000-0000-00001D000000}"/>
    <cellStyle name="Comma 6" xfId="49" xr:uid="{00000000-0005-0000-0000-00001E000000}"/>
    <cellStyle name="Comma 7" xfId="50" xr:uid="{00000000-0005-0000-0000-00001F000000}"/>
    <cellStyle name="Comma 8" xfId="51" xr:uid="{00000000-0005-0000-0000-000020000000}"/>
    <cellStyle name="Comma0" xfId="52" xr:uid="{00000000-0005-0000-0000-000021000000}"/>
    <cellStyle name="Currency0" xfId="53" xr:uid="{00000000-0005-0000-0000-000022000000}"/>
    <cellStyle name="Encabezado 4" xfId="54" xr:uid="{00000000-0005-0000-0000-000023000000}"/>
    <cellStyle name="Énfasis1" xfId="55" xr:uid="{00000000-0005-0000-0000-000024000000}"/>
    <cellStyle name="Énfasis2" xfId="56" xr:uid="{00000000-0005-0000-0000-000025000000}"/>
    <cellStyle name="Énfasis3" xfId="57" xr:uid="{00000000-0005-0000-0000-000026000000}"/>
    <cellStyle name="Énfasis4" xfId="58" xr:uid="{00000000-0005-0000-0000-000027000000}"/>
    <cellStyle name="Énfasis5" xfId="59" xr:uid="{00000000-0005-0000-0000-000028000000}"/>
    <cellStyle name="Énfasis6" xfId="60" xr:uid="{00000000-0005-0000-0000-000029000000}"/>
    <cellStyle name="Entrada" xfId="61" xr:uid="{00000000-0005-0000-0000-00002A000000}"/>
    <cellStyle name="Euro" xfId="62" xr:uid="{00000000-0005-0000-0000-00002B000000}"/>
    <cellStyle name="Excel Built-in Normal_TROSKOVNIK-revizija2" xfId="8" xr:uid="{00000000-0005-0000-0000-00002C000000}"/>
    <cellStyle name="Horizontal" xfId="63" xr:uid="{00000000-0005-0000-0000-00002D000000}"/>
    <cellStyle name="Incorrecto" xfId="64" xr:uid="{00000000-0005-0000-0000-00002E000000}"/>
    <cellStyle name="Matrix" xfId="65" xr:uid="{00000000-0005-0000-0000-00002F000000}"/>
    <cellStyle name="merge" xfId="5" xr:uid="{00000000-0005-0000-0000-000030000000}"/>
    <cellStyle name="Normal 10" xfId="14" xr:uid="{00000000-0005-0000-0000-000032000000}"/>
    <cellStyle name="Normal 14" xfId="135" xr:uid="{00000000-0005-0000-0000-000033000000}"/>
    <cellStyle name="Normal 2" xfId="3" xr:uid="{00000000-0005-0000-0000-000034000000}"/>
    <cellStyle name="Normal 2 2" xfId="13" xr:uid="{00000000-0005-0000-0000-000035000000}"/>
    <cellStyle name="Normal 2 2 2" xfId="67" xr:uid="{00000000-0005-0000-0000-000036000000}"/>
    <cellStyle name="Normal 2 2 3" xfId="137" xr:uid="{00000000-0005-0000-0000-000037000000}"/>
    <cellStyle name="Normal 2 2 4" xfId="17" xr:uid="{00000000-0005-0000-0000-000038000000}"/>
    <cellStyle name="Normal 2 3" xfId="68" xr:uid="{00000000-0005-0000-0000-000039000000}"/>
    <cellStyle name="Normal 2 4" xfId="66" xr:uid="{00000000-0005-0000-0000-00003A000000}"/>
    <cellStyle name="Normal 2 5" xfId="136" xr:uid="{00000000-0005-0000-0000-00003B000000}"/>
    <cellStyle name="Normal 23" xfId="19" xr:uid="{00000000-0005-0000-0000-00003C000000}"/>
    <cellStyle name="Normal 3" xfId="12" xr:uid="{00000000-0005-0000-0000-00003D000000}"/>
    <cellStyle name="Normal 3 2" xfId="21" xr:uid="{00000000-0005-0000-0000-00003E000000}"/>
    <cellStyle name="Normal 3 3" xfId="69" xr:uid="{00000000-0005-0000-0000-00003F000000}"/>
    <cellStyle name="Normal 33" xfId="9" xr:uid="{00000000-0005-0000-0000-000040000000}"/>
    <cellStyle name="Normal 4" xfId="20" xr:uid="{00000000-0005-0000-0000-000041000000}"/>
    <cellStyle name="Normal 4 2" xfId="71" xr:uid="{00000000-0005-0000-0000-000042000000}"/>
    <cellStyle name="Normal 4 3" xfId="70" xr:uid="{00000000-0005-0000-0000-000043000000}"/>
    <cellStyle name="Normal 5" xfId="10" xr:uid="{00000000-0005-0000-0000-000044000000}"/>
    <cellStyle name="Normal 5 2" xfId="72" xr:uid="{00000000-0005-0000-0000-000045000000}"/>
    <cellStyle name="Normal 6" xfId="11" xr:uid="{00000000-0005-0000-0000-000046000000}"/>
    <cellStyle name="Normal 6 2" xfId="73" xr:uid="{00000000-0005-0000-0000-000047000000}"/>
    <cellStyle name="Normal 7" xfId="74" xr:uid="{00000000-0005-0000-0000-000048000000}"/>
    <cellStyle name="Normal_Troskovnik_CESARCEVA_2009_10_21_A_bez cijena" xfId="2" xr:uid="{00000000-0005-0000-0000-000049000000}"/>
    <cellStyle name="Normal_TROSKOVNIK-revizija2" xfId="15" xr:uid="{00000000-0005-0000-0000-00004A000000}"/>
    <cellStyle name="Normale 2" xfId="75" xr:uid="{00000000-0005-0000-0000-00004B000000}"/>
    <cellStyle name="Normale 4 2" xfId="76" xr:uid="{00000000-0005-0000-0000-00004C000000}"/>
    <cellStyle name="Normalno" xfId="0" builtinId="0"/>
    <cellStyle name="Notas" xfId="77" xr:uid="{00000000-0005-0000-0000-00004D000000}"/>
    <cellStyle name="Obično_troskovnik" xfId="4" xr:uid="{00000000-0005-0000-0000-00004E000000}"/>
    <cellStyle name="Option" xfId="78" xr:uid="{00000000-0005-0000-0000-00004F000000}"/>
    <cellStyle name="OptionHeading" xfId="79" xr:uid="{00000000-0005-0000-0000-000050000000}"/>
    <cellStyle name="Percent 2" xfId="80" xr:uid="{00000000-0005-0000-0000-000051000000}"/>
    <cellStyle name="Percent 3" xfId="81" xr:uid="{00000000-0005-0000-0000-000052000000}"/>
    <cellStyle name="Salida" xfId="82" xr:uid="{00000000-0005-0000-0000-000053000000}"/>
    <cellStyle name="SAPBEXaggData" xfId="83" xr:uid="{00000000-0005-0000-0000-000054000000}"/>
    <cellStyle name="SAPBEXaggDataEmph" xfId="84" xr:uid="{00000000-0005-0000-0000-000055000000}"/>
    <cellStyle name="SAPBEXaggItem" xfId="85" xr:uid="{00000000-0005-0000-0000-000056000000}"/>
    <cellStyle name="SAPBEXaggItemX" xfId="86" xr:uid="{00000000-0005-0000-0000-000057000000}"/>
    <cellStyle name="SAPBEXchaText" xfId="87" xr:uid="{00000000-0005-0000-0000-000058000000}"/>
    <cellStyle name="SAPBEXexcBad7" xfId="88" xr:uid="{00000000-0005-0000-0000-000059000000}"/>
    <cellStyle name="SAPBEXexcBad8" xfId="89" xr:uid="{00000000-0005-0000-0000-00005A000000}"/>
    <cellStyle name="SAPBEXexcBad9" xfId="90" xr:uid="{00000000-0005-0000-0000-00005B000000}"/>
    <cellStyle name="SAPBEXexcCritical4" xfId="91" xr:uid="{00000000-0005-0000-0000-00005C000000}"/>
    <cellStyle name="SAPBEXexcCritical5" xfId="92" xr:uid="{00000000-0005-0000-0000-00005D000000}"/>
    <cellStyle name="SAPBEXexcCritical6" xfId="93" xr:uid="{00000000-0005-0000-0000-00005E000000}"/>
    <cellStyle name="SAPBEXexcGood1" xfId="94" xr:uid="{00000000-0005-0000-0000-00005F000000}"/>
    <cellStyle name="SAPBEXexcGood2" xfId="95" xr:uid="{00000000-0005-0000-0000-000060000000}"/>
    <cellStyle name="SAPBEXexcGood3" xfId="96" xr:uid="{00000000-0005-0000-0000-000061000000}"/>
    <cellStyle name="SAPBEXfilterDrill" xfId="97" xr:uid="{00000000-0005-0000-0000-000062000000}"/>
    <cellStyle name="SAPBEXfilterItem" xfId="98" xr:uid="{00000000-0005-0000-0000-000063000000}"/>
    <cellStyle name="SAPBEXfilterText" xfId="99" xr:uid="{00000000-0005-0000-0000-000064000000}"/>
    <cellStyle name="SAPBEXformats" xfId="100" xr:uid="{00000000-0005-0000-0000-000065000000}"/>
    <cellStyle name="SAPBEXheaderItem" xfId="101" xr:uid="{00000000-0005-0000-0000-000066000000}"/>
    <cellStyle name="SAPBEXheaderText" xfId="102" xr:uid="{00000000-0005-0000-0000-000067000000}"/>
    <cellStyle name="SAPBEXHLevel0" xfId="103" xr:uid="{00000000-0005-0000-0000-000068000000}"/>
    <cellStyle name="SAPBEXHLevel0X" xfId="104" xr:uid="{00000000-0005-0000-0000-000069000000}"/>
    <cellStyle name="SAPBEXHLevel1" xfId="105" xr:uid="{00000000-0005-0000-0000-00006A000000}"/>
    <cellStyle name="SAPBEXHLevel1X" xfId="106" xr:uid="{00000000-0005-0000-0000-00006B000000}"/>
    <cellStyle name="SAPBEXHLevel2" xfId="107" xr:uid="{00000000-0005-0000-0000-00006C000000}"/>
    <cellStyle name="SAPBEXHLevel2X" xfId="108" xr:uid="{00000000-0005-0000-0000-00006D000000}"/>
    <cellStyle name="SAPBEXHLevel3" xfId="109" xr:uid="{00000000-0005-0000-0000-00006E000000}"/>
    <cellStyle name="SAPBEXHLevel3X" xfId="110" xr:uid="{00000000-0005-0000-0000-00006F000000}"/>
    <cellStyle name="SAPBEXresData" xfId="111" xr:uid="{00000000-0005-0000-0000-000070000000}"/>
    <cellStyle name="SAPBEXresDataEmph" xfId="112" xr:uid="{00000000-0005-0000-0000-000071000000}"/>
    <cellStyle name="SAPBEXresItem" xfId="113" xr:uid="{00000000-0005-0000-0000-000072000000}"/>
    <cellStyle name="SAPBEXresItemX" xfId="114" xr:uid="{00000000-0005-0000-0000-000073000000}"/>
    <cellStyle name="SAPBEXstdData" xfId="115" xr:uid="{00000000-0005-0000-0000-000074000000}"/>
    <cellStyle name="SAPBEXstdDataEmph" xfId="116" xr:uid="{00000000-0005-0000-0000-000075000000}"/>
    <cellStyle name="SAPBEXstdItem" xfId="117" xr:uid="{00000000-0005-0000-0000-000076000000}"/>
    <cellStyle name="SAPBEXstdItemX" xfId="118" xr:uid="{00000000-0005-0000-0000-000077000000}"/>
    <cellStyle name="SAPBEXtitle" xfId="119" xr:uid="{00000000-0005-0000-0000-000078000000}"/>
    <cellStyle name="SAPBEXundefined" xfId="120" xr:uid="{00000000-0005-0000-0000-000079000000}"/>
    <cellStyle name="Standard 7" xfId="121" xr:uid="{00000000-0005-0000-0000-00007A000000}"/>
    <cellStyle name="Standard_Tabelle1" xfId="7" xr:uid="{00000000-0005-0000-0000-00007B000000}"/>
    <cellStyle name="Style 1" xfId="6" xr:uid="{00000000-0005-0000-0000-00007C000000}"/>
    <cellStyle name="Texto de advertencia" xfId="122" xr:uid="{00000000-0005-0000-0000-00007D000000}"/>
    <cellStyle name="Texto explicativo" xfId="123" xr:uid="{00000000-0005-0000-0000-00007E000000}"/>
    <cellStyle name="Título" xfId="124" xr:uid="{00000000-0005-0000-0000-00007F000000}"/>
    <cellStyle name="Título 1" xfId="125" xr:uid="{00000000-0005-0000-0000-000080000000}"/>
    <cellStyle name="Título 2" xfId="126" xr:uid="{00000000-0005-0000-0000-000081000000}"/>
    <cellStyle name="Título 3" xfId="127" xr:uid="{00000000-0005-0000-0000-000082000000}"/>
    <cellStyle name="Vertical" xfId="128" xr:uid="{00000000-0005-0000-0000-000083000000}"/>
    <cellStyle name="W臧rung [0]_laroux" xfId="129" xr:uid="{00000000-0005-0000-0000-000084000000}"/>
    <cellStyle name="W臧rung_laroux" xfId="130" xr:uid="{00000000-0005-0000-0000-000085000000}"/>
    <cellStyle name="Zarez" xfId="1" builtinId="3"/>
    <cellStyle name="常规_地区别销售计划（大型机）" xfId="131" xr:uid="{00000000-0005-0000-0000-000087000000}"/>
    <cellStyle name="桁区切り 2" xfId="132" xr:uid="{00000000-0005-0000-0000-000088000000}"/>
    <cellStyle name="標準 2" xfId="133" xr:uid="{00000000-0005-0000-0000-000089000000}"/>
    <cellStyle name="標準_★2008ROMA BP master sheet" xfId="134" xr:uid="{00000000-0005-0000-0000-00008A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BreakPreview" zoomScaleNormal="100" zoomScaleSheetLayoutView="100" workbookViewId="0">
      <selection activeCell="B5" sqref="B5"/>
    </sheetView>
  </sheetViews>
  <sheetFormatPr defaultColWidth="9.1328125" defaultRowHeight="12.75"/>
  <cols>
    <col min="1" max="1" width="7.86328125" style="12" customWidth="1"/>
    <col min="2" max="2" width="46.59765625" style="13" customWidth="1"/>
    <col min="3" max="3" width="22.86328125" style="14" customWidth="1"/>
    <col min="4" max="4" width="8.265625" style="14" customWidth="1"/>
    <col min="5" max="5" width="10.3984375" style="15" bestFit="1" customWidth="1"/>
    <col min="6" max="6" width="12.3984375" style="16" bestFit="1" customWidth="1"/>
    <col min="7" max="7" width="19.1328125" style="3" customWidth="1"/>
    <col min="8" max="8" width="17.86328125" style="4" customWidth="1"/>
    <col min="9" max="9" width="12.3984375" style="3" customWidth="1"/>
    <col min="10" max="10" width="17.86328125" style="3" customWidth="1"/>
    <col min="11" max="11" width="12.3984375" style="3" customWidth="1"/>
    <col min="12" max="12" width="18.265625" style="5" customWidth="1"/>
    <col min="13" max="13" width="12.3984375" style="3" customWidth="1"/>
    <col min="14" max="14" width="17.86328125" style="5" customWidth="1"/>
    <col min="15" max="15" width="12.3984375" style="3" customWidth="1"/>
    <col min="16" max="16" width="17.86328125" style="3" customWidth="1"/>
    <col min="17" max="17" width="11.59765625" style="3" customWidth="1"/>
    <col min="18" max="18" width="11.265625" style="3" customWidth="1"/>
    <col min="19" max="16384" width="9.1328125" style="3"/>
  </cols>
  <sheetData>
    <row r="1" spans="1:3" s="50" customFormat="1" ht="15">
      <c r="A1" s="139" t="s">
        <v>15</v>
      </c>
      <c r="B1" s="139"/>
      <c r="C1" s="139"/>
    </row>
    <row r="2" spans="1:3" s="50" customFormat="1" ht="15.4" thickBot="1">
      <c r="A2" s="56"/>
      <c r="B2" s="57"/>
      <c r="C2" s="58"/>
    </row>
    <row r="3" spans="1:3" s="50" customFormat="1" ht="19.149999999999999" customHeight="1" thickBot="1">
      <c r="A3" s="59" t="s">
        <v>4</v>
      </c>
      <c r="B3" s="60" t="s">
        <v>5</v>
      </c>
      <c r="C3" s="61" t="s">
        <v>0</v>
      </c>
    </row>
    <row r="4" spans="1:3" s="50" customFormat="1" ht="15">
      <c r="A4" s="62"/>
      <c r="B4" s="63"/>
      <c r="C4" s="64"/>
    </row>
    <row r="5" spans="1:3" s="50" customFormat="1" ht="31.5" customHeight="1">
      <c r="A5" s="65" t="s">
        <v>1</v>
      </c>
      <c r="B5" s="66" t="s">
        <v>33</v>
      </c>
      <c r="C5" s="89">
        <f>'1_Klima uređaji'!F114</f>
        <v>0</v>
      </c>
    </row>
    <row r="6" spans="1:3" s="50" customFormat="1" ht="31.5" customHeight="1">
      <c r="A6" s="65" t="s">
        <v>37</v>
      </c>
      <c r="B6" s="66" t="s">
        <v>21</v>
      </c>
      <c r="C6" s="89">
        <f>'2_Završni radovi'!F16</f>
        <v>0</v>
      </c>
    </row>
    <row r="7" spans="1:3" s="50" customFormat="1" ht="15.4" thickBot="1">
      <c r="A7" s="62"/>
      <c r="B7" s="63"/>
      <c r="C7" s="90"/>
    </row>
    <row r="8" spans="1:3" s="50" customFormat="1" ht="15.4" thickBot="1">
      <c r="A8" s="67"/>
      <c r="B8" s="68" t="s">
        <v>8</v>
      </c>
      <c r="C8" s="91">
        <f>SUM(C5:C6)</f>
        <v>0</v>
      </c>
    </row>
    <row r="9" spans="1:3" s="50" customFormat="1" ht="15.4" thickBot="1">
      <c r="A9" s="67"/>
      <c r="B9" s="68" t="s">
        <v>16</v>
      </c>
      <c r="C9" s="91">
        <f>C8*0.25</f>
        <v>0</v>
      </c>
    </row>
    <row r="10" spans="1:3" s="50" customFormat="1" ht="15.4" thickBot="1">
      <c r="A10" s="67"/>
      <c r="B10" s="68" t="s">
        <v>17</v>
      </c>
      <c r="C10" s="91">
        <f>C8+C9</f>
        <v>0</v>
      </c>
    </row>
  </sheetData>
  <mergeCells count="1">
    <mergeCell ref="A1:C1"/>
  </mergeCells>
  <printOptions horizontalCentered="1"/>
  <pageMargins left="0.78740157480314965" right="0.39370078740157483" top="0.78740157480314965" bottom="0.78740157480314965" header="0.23622047244094491" footer="0.23622047244094491"/>
  <pageSetup paperSize="9" orientation="portrait" horizontalDpi="300" verticalDpi="300" r:id="rId1"/>
  <headerFooter alignWithMargins="0">
    <oddHeader>&amp;L&amp;"Arial,Italic"&amp;8PERPETUO PROJEKT d.o.o.
Vrbani 27, Zagreb
info@perpetuoprojekt.hr&amp;C&amp;"Arial,Italic"&amp;8TD 25/24, STUDENI 2024&amp;R&amp;"Arial,Italic"&amp;8ZICER PREDAVAONICE
VELESAJAM</oddHeader>
    <oddFooter>&amp;R&amp;"Arial,Italic"&amp;8Stranica:&amp;P/&amp;N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U114"/>
  <sheetViews>
    <sheetView showWhiteSpace="0" view="pageBreakPreview" zoomScale="85" zoomScaleNormal="100" zoomScaleSheetLayoutView="85" workbookViewId="0">
      <selection activeCell="F114" sqref="F114"/>
    </sheetView>
  </sheetViews>
  <sheetFormatPr defaultColWidth="9.1328125" defaultRowHeight="12.75"/>
  <cols>
    <col min="1" max="1" width="7.86328125" style="12" customWidth="1"/>
    <col min="2" max="2" width="43.1328125" style="13" customWidth="1"/>
    <col min="3" max="3" width="6.73046875" style="14" customWidth="1"/>
    <col min="4" max="4" width="8.73046875" style="14" customWidth="1"/>
    <col min="5" max="5" width="10.86328125" style="15" customWidth="1"/>
    <col min="6" max="6" width="13.86328125" style="16" customWidth="1"/>
    <col min="7" max="7" width="17.86328125" style="4" customWidth="1"/>
    <col min="8" max="8" width="12.3984375" style="3" customWidth="1"/>
    <col min="9" max="9" width="17.86328125" style="3" customWidth="1"/>
    <col min="10" max="10" width="12.3984375" style="3" customWidth="1"/>
    <col min="11" max="11" width="18.265625" style="5" customWidth="1"/>
    <col min="12" max="12" width="12.3984375" style="3" customWidth="1"/>
    <col min="13" max="13" width="17.86328125" style="5" customWidth="1"/>
    <col min="14" max="14" width="12.3984375" style="3" customWidth="1"/>
    <col min="15" max="15" width="17.86328125" style="3" customWidth="1"/>
    <col min="16" max="16" width="11.59765625" style="3" customWidth="1"/>
    <col min="17" max="17" width="11.265625" style="3" customWidth="1"/>
    <col min="18" max="16384" width="9.1328125" style="3"/>
  </cols>
  <sheetData>
    <row r="1" spans="1:255" s="39" customFormat="1">
      <c r="A1" s="54" t="s">
        <v>1</v>
      </c>
      <c r="B1" s="54" t="s">
        <v>32</v>
      </c>
      <c r="C1" s="54"/>
      <c r="D1" s="54"/>
      <c r="E1" s="54"/>
      <c r="F1" s="55"/>
      <c r="G1" s="40"/>
      <c r="I1" s="40"/>
      <c r="M1" s="41"/>
      <c r="O1" s="41"/>
    </row>
    <row r="2" spans="1:255" s="10" customFormat="1" ht="13.9" customHeight="1">
      <c r="A2" s="20"/>
      <c r="B2" s="21"/>
      <c r="C2" s="22"/>
      <c r="D2" s="23"/>
      <c r="E2" s="24"/>
      <c r="F2" s="25"/>
      <c r="G2" s="4"/>
      <c r="H2" s="3"/>
      <c r="I2" s="3"/>
      <c r="J2" s="3"/>
      <c r="K2" s="5"/>
      <c r="L2" s="3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>
      <c r="A3" s="26" t="s">
        <v>4</v>
      </c>
      <c r="B3" s="26" t="s">
        <v>5</v>
      </c>
      <c r="C3" s="27" t="s">
        <v>7</v>
      </c>
      <c r="D3" s="28" t="s">
        <v>6</v>
      </c>
      <c r="E3" s="29" t="s">
        <v>0</v>
      </c>
      <c r="F3" s="30" t="s">
        <v>8</v>
      </c>
      <c r="G3" s="7"/>
      <c r="H3" s="6"/>
      <c r="I3" s="8"/>
      <c r="J3" s="6"/>
      <c r="K3" s="2"/>
      <c r="L3" s="6"/>
      <c r="M3" s="2"/>
      <c r="N3" s="6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s="10" customFormat="1">
      <c r="A4" s="12"/>
      <c r="B4" s="70"/>
      <c r="C4" s="14"/>
      <c r="D4" s="14"/>
      <c r="E4" s="81"/>
      <c r="F4" s="78"/>
      <c r="G4" s="11"/>
      <c r="I4" s="11"/>
      <c r="M4" s="1"/>
      <c r="O4" s="1"/>
    </row>
    <row r="5" spans="1:255" s="10" customFormat="1" ht="31.5" customHeight="1">
      <c r="A5" s="12" t="s">
        <v>51</v>
      </c>
      <c r="B5" s="94" t="s">
        <v>117</v>
      </c>
      <c r="C5" s="14"/>
      <c r="D5" s="14"/>
      <c r="E5" s="81"/>
      <c r="F5" s="78"/>
      <c r="G5" s="11"/>
      <c r="I5" s="11"/>
      <c r="M5" s="1"/>
      <c r="O5" s="1"/>
    </row>
    <row r="6" spans="1:255" s="10" customFormat="1" ht="76.5">
      <c r="A6" s="12"/>
      <c r="B6" s="92" t="s">
        <v>118</v>
      </c>
      <c r="C6" s="14"/>
      <c r="D6" s="14"/>
      <c r="E6" s="81"/>
      <c r="F6" s="78"/>
      <c r="G6" s="11"/>
      <c r="I6" s="11"/>
      <c r="M6" s="1"/>
      <c r="O6" s="1"/>
    </row>
    <row r="7" spans="1:255" s="10" customFormat="1" ht="25.5">
      <c r="A7" s="12"/>
      <c r="B7" s="92" t="s">
        <v>39</v>
      </c>
      <c r="C7" s="14"/>
      <c r="D7" s="14"/>
      <c r="E7" s="81"/>
      <c r="F7" s="78"/>
      <c r="G7" s="11"/>
      <c r="I7" s="11"/>
      <c r="M7" s="1"/>
      <c r="O7" s="1"/>
    </row>
    <row r="8" spans="1:255" s="10" customFormat="1" ht="25.5">
      <c r="A8" s="12"/>
      <c r="B8" s="92" t="s">
        <v>40</v>
      </c>
      <c r="C8" s="14"/>
      <c r="D8" s="14"/>
      <c r="E8" s="81"/>
      <c r="F8" s="78"/>
      <c r="G8" s="11"/>
      <c r="I8" s="11"/>
      <c r="M8" s="1"/>
      <c r="O8" s="1"/>
    </row>
    <row r="9" spans="1:255" s="10" customFormat="1">
      <c r="A9" s="12"/>
      <c r="B9" s="92" t="s">
        <v>41</v>
      </c>
      <c r="C9" s="14"/>
      <c r="D9" s="14"/>
      <c r="E9" s="81"/>
      <c r="F9" s="78"/>
      <c r="G9" s="11"/>
      <c r="I9" s="11"/>
      <c r="M9" s="1"/>
      <c r="O9" s="1"/>
    </row>
    <row r="10" spans="1:255" s="10" customFormat="1" ht="15">
      <c r="A10" s="12"/>
      <c r="B10" s="93" t="s">
        <v>42</v>
      </c>
      <c r="C10" s="14"/>
      <c r="D10" s="14"/>
      <c r="E10" s="81"/>
      <c r="F10" s="78"/>
      <c r="G10" s="11"/>
      <c r="I10" s="11"/>
      <c r="M10" s="1"/>
      <c r="O10" s="1"/>
    </row>
    <row r="11" spans="1:255" s="10" customFormat="1" ht="15">
      <c r="A11" s="12"/>
      <c r="B11" s="92" t="s">
        <v>43</v>
      </c>
      <c r="C11" s="14"/>
      <c r="D11" s="14"/>
      <c r="E11" s="81"/>
      <c r="F11" s="78"/>
      <c r="G11" s="11"/>
      <c r="I11" s="11"/>
      <c r="M11" s="1"/>
      <c r="O11" s="1"/>
    </row>
    <row r="12" spans="1:255" s="10" customFormat="1">
      <c r="A12" s="12"/>
      <c r="B12" s="92" t="s">
        <v>44</v>
      </c>
      <c r="C12" s="14"/>
      <c r="D12" s="14"/>
      <c r="E12" s="81"/>
      <c r="F12" s="78"/>
      <c r="G12" s="11"/>
      <c r="I12" s="11"/>
      <c r="M12" s="1"/>
      <c r="O12" s="1"/>
    </row>
    <row r="13" spans="1:255" s="10" customFormat="1">
      <c r="A13" s="12"/>
      <c r="B13" s="92" t="s">
        <v>45</v>
      </c>
      <c r="C13" s="14"/>
      <c r="D13" s="14"/>
      <c r="E13" s="81"/>
      <c r="F13" s="78"/>
      <c r="G13" s="11"/>
      <c r="I13" s="11"/>
      <c r="M13" s="1"/>
      <c r="O13" s="1"/>
    </row>
    <row r="14" spans="1:255" s="10" customFormat="1">
      <c r="A14" s="12"/>
      <c r="B14" s="92" t="s">
        <v>46</v>
      </c>
      <c r="C14" s="14"/>
      <c r="D14" s="14"/>
      <c r="E14" s="81"/>
      <c r="F14" s="78"/>
      <c r="G14" s="11"/>
      <c r="I14" s="11"/>
      <c r="M14" s="1"/>
      <c r="O14" s="1"/>
    </row>
    <row r="15" spans="1:255" s="10" customFormat="1">
      <c r="A15" s="12"/>
      <c r="B15" s="92" t="s">
        <v>47</v>
      </c>
      <c r="C15" s="14"/>
      <c r="D15" s="14"/>
      <c r="E15" s="81"/>
      <c r="F15" s="78"/>
      <c r="G15" s="11"/>
      <c r="I15" s="11"/>
      <c r="M15" s="1"/>
      <c r="O15" s="1"/>
    </row>
    <row r="16" spans="1:255" s="10" customFormat="1">
      <c r="A16" s="12"/>
      <c r="B16" s="92" t="s">
        <v>48</v>
      </c>
      <c r="C16" s="14"/>
      <c r="D16" s="14"/>
      <c r="E16" s="81"/>
      <c r="F16" s="78"/>
      <c r="G16" s="11"/>
      <c r="I16" s="11"/>
      <c r="M16" s="1"/>
      <c r="O16" s="1"/>
    </row>
    <row r="17" spans="1:15" s="10" customFormat="1">
      <c r="A17" s="12"/>
      <c r="B17" s="92" t="s">
        <v>49</v>
      </c>
      <c r="C17" s="14"/>
      <c r="D17" s="14"/>
      <c r="E17" s="81"/>
      <c r="F17" s="78"/>
      <c r="G17" s="11"/>
      <c r="I17" s="11"/>
      <c r="M17" s="1"/>
      <c r="O17" s="1"/>
    </row>
    <row r="18" spans="1:15" s="10" customFormat="1" ht="25.5">
      <c r="A18" s="12"/>
      <c r="B18" s="92" t="s">
        <v>50</v>
      </c>
      <c r="C18" s="14" t="s">
        <v>2</v>
      </c>
      <c r="D18" s="14">
        <v>4</v>
      </c>
      <c r="E18" s="81"/>
      <c r="F18" s="78"/>
      <c r="G18" s="11"/>
      <c r="I18" s="11"/>
      <c r="M18" s="1"/>
      <c r="O18" s="1"/>
    </row>
    <row r="19" spans="1:15" s="10" customFormat="1">
      <c r="A19" s="12"/>
      <c r="B19" s="106"/>
      <c r="G19" s="11"/>
      <c r="I19" s="11"/>
      <c r="M19" s="1"/>
      <c r="O19" s="1"/>
    </row>
    <row r="20" spans="1:15" s="10" customFormat="1" ht="25.5">
      <c r="A20" s="12" t="s">
        <v>52</v>
      </c>
      <c r="B20" s="92" t="s">
        <v>119</v>
      </c>
      <c r="C20" s="14"/>
      <c r="D20" s="14"/>
      <c r="E20" s="81"/>
      <c r="F20" s="78"/>
      <c r="G20" s="11"/>
      <c r="I20" s="11"/>
      <c r="M20" s="1"/>
      <c r="O20" s="1"/>
    </row>
    <row r="21" spans="1:15" s="10" customFormat="1" ht="51">
      <c r="A21" s="12"/>
      <c r="B21" s="92" t="s">
        <v>120</v>
      </c>
      <c r="C21" s="14"/>
      <c r="D21" s="14"/>
      <c r="E21" s="81"/>
      <c r="F21" s="78"/>
      <c r="G21" s="11"/>
      <c r="I21" s="11"/>
      <c r="M21" s="1"/>
      <c r="O21" s="1"/>
    </row>
    <row r="22" spans="1:15" s="10" customFormat="1" ht="25.5">
      <c r="A22" s="12"/>
      <c r="B22" s="92" t="s">
        <v>39</v>
      </c>
      <c r="C22" s="14"/>
      <c r="D22" s="14"/>
      <c r="E22" s="81"/>
      <c r="F22" s="78"/>
      <c r="G22" s="11"/>
      <c r="I22" s="11"/>
      <c r="M22" s="1"/>
      <c r="O22" s="1"/>
    </row>
    <row r="23" spans="1:15" s="10" customFormat="1" ht="25.5">
      <c r="A23" s="12"/>
      <c r="B23" s="92" t="s">
        <v>53</v>
      </c>
      <c r="C23" s="14"/>
      <c r="D23" s="14"/>
      <c r="E23" s="81"/>
      <c r="F23" s="78"/>
      <c r="G23" s="11"/>
      <c r="I23" s="11"/>
      <c r="M23" s="1"/>
      <c r="O23" s="1"/>
    </row>
    <row r="24" spans="1:15" s="10" customFormat="1">
      <c r="A24" s="12"/>
      <c r="B24" s="92" t="s">
        <v>54</v>
      </c>
      <c r="C24" s="14"/>
      <c r="D24" s="14"/>
      <c r="E24" s="81"/>
      <c r="F24" s="78"/>
      <c r="G24" s="11"/>
      <c r="I24" s="11"/>
      <c r="M24" s="1"/>
      <c r="O24" s="1"/>
    </row>
    <row r="25" spans="1:15" s="10" customFormat="1" ht="27.75">
      <c r="A25" s="12"/>
      <c r="B25" s="92" t="s">
        <v>55</v>
      </c>
      <c r="C25" s="14"/>
      <c r="D25" s="14"/>
      <c r="E25" s="81"/>
      <c r="F25" s="78"/>
      <c r="G25" s="11"/>
      <c r="I25" s="11"/>
      <c r="M25" s="1"/>
      <c r="O25" s="1"/>
    </row>
    <row r="26" spans="1:15" s="10" customFormat="1" ht="27.75">
      <c r="A26" s="12"/>
      <c r="B26" s="92" t="s">
        <v>56</v>
      </c>
      <c r="C26" s="14"/>
      <c r="D26" s="14"/>
      <c r="E26" s="81"/>
      <c r="F26" s="78"/>
      <c r="G26" s="11"/>
      <c r="I26" s="11"/>
      <c r="M26" s="1"/>
      <c r="O26" s="1"/>
    </row>
    <row r="27" spans="1:15" s="10" customFormat="1">
      <c r="A27" s="12"/>
      <c r="B27" s="92" t="s">
        <v>34</v>
      </c>
      <c r="C27" s="14"/>
      <c r="D27" s="14"/>
      <c r="E27" s="81"/>
      <c r="F27" s="78"/>
      <c r="G27" s="11"/>
      <c r="I27" s="11"/>
      <c r="M27" s="1"/>
      <c r="O27" s="1"/>
    </row>
    <row r="28" spans="1:15" s="10" customFormat="1" ht="25.5">
      <c r="A28" s="12"/>
      <c r="B28" s="92" t="s">
        <v>57</v>
      </c>
      <c r="C28" s="14"/>
      <c r="D28" s="14"/>
      <c r="E28" s="81"/>
      <c r="F28" s="78"/>
      <c r="G28" s="11"/>
      <c r="I28" s="11"/>
      <c r="M28" s="1"/>
      <c r="O28" s="1"/>
    </row>
    <row r="29" spans="1:15" s="10" customFormat="1" ht="25.5">
      <c r="A29" s="12"/>
      <c r="B29" s="92" t="s">
        <v>58</v>
      </c>
      <c r="C29" s="14"/>
      <c r="D29" s="14"/>
      <c r="E29" s="81"/>
      <c r="F29" s="78"/>
      <c r="G29" s="11"/>
      <c r="I29" s="11"/>
      <c r="M29" s="1"/>
      <c r="O29" s="1"/>
    </row>
    <row r="30" spans="1:15" s="10" customFormat="1">
      <c r="A30" s="12"/>
      <c r="B30" s="92" t="s">
        <v>59</v>
      </c>
      <c r="C30" s="14"/>
      <c r="D30" s="14"/>
      <c r="E30" s="81"/>
      <c r="F30" s="78"/>
      <c r="G30" s="11"/>
      <c r="I30" s="11"/>
      <c r="M30" s="1"/>
      <c r="O30" s="1"/>
    </row>
    <row r="31" spans="1:15" s="10" customFormat="1" ht="25.5">
      <c r="A31" s="12"/>
      <c r="B31" s="92" t="s">
        <v>60</v>
      </c>
      <c r="C31" s="14"/>
      <c r="D31" s="14"/>
      <c r="E31" s="81"/>
      <c r="F31" s="78"/>
      <c r="G31" s="11"/>
      <c r="I31" s="11"/>
      <c r="M31" s="1"/>
      <c r="O31" s="1"/>
    </row>
    <row r="32" spans="1:15" s="10" customFormat="1">
      <c r="A32" s="12"/>
      <c r="B32" s="93" t="s">
        <v>48</v>
      </c>
      <c r="C32" s="14"/>
      <c r="D32" s="14"/>
      <c r="E32" s="81"/>
      <c r="F32" s="78"/>
      <c r="G32" s="11"/>
      <c r="I32" s="11"/>
      <c r="M32" s="1"/>
      <c r="O32" s="1"/>
    </row>
    <row r="33" spans="1:15" s="10" customFormat="1">
      <c r="A33" s="12"/>
      <c r="B33" s="93" t="s">
        <v>49</v>
      </c>
      <c r="C33" s="14"/>
      <c r="D33" s="14"/>
      <c r="E33" s="81"/>
      <c r="F33" s="78"/>
      <c r="G33" s="11"/>
      <c r="I33" s="11"/>
      <c r="M33" s="1"/>
      <c r="O33" s="1"/>
    </row>
    <row r="34" spans="1:15" s="10" customFormat="1">
      <c r="A34" s="12"/>
      <c r="B34" s="92" t="s">
        <v>61</v>
      </c>
      <c r="C34" s="14"/>
      <c r="D34" s="14"/>
      <c r="E34" s="81"/>
      <c r="F34" s="78"/>
      <c r="G34" s="11"/>
      <c r="I34" s="11"/>
      <c r="M34" s="1"/>
      <c r="O34" s="1"/>
    </row>
    <row r="35" spans="1:15" s="10" customFormat="1">
      <c r="A35" s="12"/>
      <c r="B35" s="107" t="s">
        <v>121</v>
      </c>
      <c r="C35" s="14" t="s">
        <v>2</v>
      </c>
      <c r="D35" s="14">
        <v>4</v>
      </c>
      <c r="E35" s="81"/>
      <c r="F35" s="78"/>
      <c r="G35" s="11"/>
      <c r="I35" s="11"/>
      <c r="M35" s="1"/>
      <c r="O35" s="1"/>
    </row>
    <row r="36" spans="1:15" s="10" customFormat="1">
      <c r="A36" s="12"/>
      <c r="B36" s="108"/>
      <c r="C36" s="14"/>
      <c r="D36" s="14"/>
      <c r="E36" s="81"/>
      <c r="F36" s="78"/>
      <c r="G36" s="11"/>
      <c r="I36" s="11"/>
      <c r="M36" s="1"/>
      <c r="O36" s="1"/>
    </row>
    <row r="37" spans="1:15" s="10" customFormat="1" ht="102">
      <c r="A37" s="12" t="s">
        <v>70</v>
      </c>
      <c r="B37" s="98" t="s">
        <v>122</v>
      </c>
      <c r="C37" s="14"/>
      <c r="D37" s="14"/>
      <c r="E37" s="81"/>
      <c r="F37" s="78"/>
      <c r="G37" s="11"/>
      <c r="I37" s="11"/>
      <c r="M37" s="1"/>
      <c r="O37" s="1"/>
    </row>
    <row r="38" spans="1:15" s="10" customFormat="1" ht="63.75">
      <c r="B38" s="97" t="s">
        <v>94</v>
      </c>
      <c r="C38" s="14"/>
      <c r="D38" s="14"/>
      <c r="E38" s="81"/>
      <c r="F38" s="78"/>
      <c r="G38" s="11"/>
      <c r="I38" s="11"/>
      <c r="M38" s="1"/>
      <c r="O38" s="1"/>
    </row>
    <row r="39" spans="1:15" s="10" customFormat="1" ht="15">
      <c r="A39" s="12"/>
      <c r="B39" s="99" t="s">
        <v>113</v>
      </c>
      <c r="C39" s="14"/>
      <c r="D39" s="14"/>
      <c r="E39" s="81"/>
      <c r="F39" s="78"/>
      <c r="G39" s="11"/>
      <c r="I39" s="11"/>
      <c r="M39" s="1"/>
      <c r="O39" s="1"/>
    </row>
    <row r="40" spans="1:15" s="10" customFormat="1">
      <c r="A40" s="12"/>
      <c r="B40" s="100" t="s">
        <v>95</v>
      </c>
      <c r="C40" s="14"/>
      <c r="D40" s="14"/>
      <c r="E40" s="81"/>
      <c r="F40" s="78"/>
      <c r="G40" s="11"/>
      <c r="I40" s="11"/>
      <c r="M40" s="1"/>
      <c r="O40" s="1"/>
    </row>
    <row r="41" spans="1:15" s="10" customFormat="1">
      <c r="A41" s="12"/>
      <c r="B41" s="99" t="s">
        <v>96</v>
      </c>
      <c r="C41" s="14"/>
      <c r="D41" s="14"/>
      <c r="E41" s="81"/>
      <c r="F41" s="78"/>
      <c r="G41" s="11"/>
      <c r="I41" s="11"/>
      <c r="M41" s="1"/>
      <c r="O41" s="1"/>
    </row>
    <row r="42" spans="1:15" s="10" customFormat="1" ht="15">
      <c r="A42" s="12"/>
      <c r="B42" s="99" t="s">
        <v>114</v>
      </c>
      <c r="C42" s="14"/>
      <c r="D42" s="14"/>
      <c r="E42" s="81"/>
      <c r="F42" s="78"/>
      <c r="G42" s="11"/>
      <c r="I42" s="11"/>
      <c r="M42" s="1"/>
      <c r="O42" s="1"/>
    </row>
    <row r="43" spans="1:15" s="10" customFormat="1">
      <c r="A43" s="12"/>
      <c r="B43" s="100" t="s">
        <v>97</v>
      </c>
      <c r="C43" s="14"/>
      <c r="D43" s="14"/>
      <c r="E43" s="81"/>
      <c r="F43" s="78"/>
      <c r="G43" s="11"/>
      <c r="I43" s="11"/>
      <c r="M43" s="1"/>
      <c r="O43" s="1"/>
    </row>
    <row r="44" spans="1:15" s="10" customFormat="1">
      <c r="A44" s="12"/>
      <c r="B44" s="97" t="s">
        <v>98</v>
      </c>
      <c r="C44" s="14"/>
      <c r="D44" s="14"/>
      <c r="E44" s="81"/>
      <c r="F44" s="78"/>
      <c r="G44" s="11"/>
      <c r="I44" s="11"/>
      <c r="M44" s="1"/>
      <c r="O44" s="1"/>
    </row>
    <row r="45" spans="1:15" s="10" customFormat="1">
      <c r="A45" s="12"/>
      <c r="B45" s="97" t="s">
        <v>99</v>
      </c>
      <c r="C45" s="14"/>
      <c r="D45" s="14"/>
      <c r="E45" s="81"/>
      <c r="F45" s="78"/>
      <c r="G45" s="11"/>
      <c r="I45" s="11"/>
      <c r="M45" s="1"/>
      <c r="O45" s="1"/>
    </row>
    <row r="46" spans="1:15" s="10" customFormat="1">
      <c r="A46" s="12"/>
      <c r="B46" s="97" t="s">
        <v>47</v>
      </c>
      <c r="C46" s="14"/>
      <c r="D46" s="14"/>
      <c r="E46" s="81"/>
      <c r="F46" s="78"/>
      <c r="G46" s="11"/>
      <c r="I46" s="11"/>
      <c r="M46" s="1"/>
      <c r="O46" s="1"/>
    </row>
    <row r="47" spans="1:15" s="10" customFormat="1">
      <c r="A47" s="12"/>
      <c r="B47" s="97" t="s">
        <v>100</v>
      </c>
      <c r="C47" s="14"/>
      <c r="D47" s="14"/>
      <c r="E47" s="81"/>
      <c r="F47" s="78"/>
      <c r="G47" s="11"/>
      <c r="I47" s="11"/>
      <c r="M47" s="1"/>
      <c r="O47" s="1"/>
    </row>
    <row r="48" spans="1:15" s="10" customFormat="1">
      <c r="A48" s="12"/>
      <c r="B48" s="97" t="s">
        <v>101</v>
      </c>
      <c r="C48" s="14"/>
      <c r="D48" s="14"/>
      <c r="E48" s="81"/>
      <c r="F48" s="78"/>
      <c r="G48" s="11"/>
      <c r="I48" s="11"/>
      <c r="M48" s="1"/>
      <c r="O48" s="1"/>
    </row>
    <row r="49" spans="1:15" s="10" customFormat="1">
      <c r="A49" s="12"/>
      <c r="B49" s="97" t="s">
        <v>102</v>
      </c>
      <c r="C49" s="14"/>
      <c r="D49" s="14"/>
      <c r="E49" s="81"/>
      <c r="F49" s="78"/>
      <c r="G49" s="11"/>
      <c r="I49" s="11"/>
      <c r="M49" s="1"/>
      <c r="O49" s="1"/>
    </row>
    <row r="50" spans="1:15" s="10" customFormat="1">
      <c r="A50" s="12"/>
      <c r="B50" s="97" t="s">
        <v>103</v>
      </c>
      <c r="C50" s="14"/>
      <c r="D50" s="14"/>
      <c r="E50" s="81"/>
      <c r="F50" s="78"/>
      <c r="G50" s="11"/>
      <c r="I50" s="11"/>
      <c r="M50" s="1"/>
      <c r="O50" s="1"/>
    </row>
    <row r="51" spans="1:15" s="10" customFormat="1">
      <c r="A51" s="12"/>
      <c r="B51" s="97" t="s">
        <v>48</v>
      </c>
      <c r="C51" s="14"/>
      <c r="D51" s="14"/>
      <c r="E51" s="81"/>
      <c r="F51" s="78"/>
      <c r="G51" s="11"/>
      <c r="I51" s="11"/>
      <c r="M51" s="1"/>
      <c r="O51" s="1"/>
    </row>
    <row r="52" spans="1:15" s="10" customFormat="1">
      <c r="A52" s="12"/>
      <c r="B52" s="97" t="s">
        <v>49</v>
      </c>
      <c r="C52" s="14"/>
      <c r="D52" s="14"/>
      <c r="E52" s="81"/>
      <c r="F52" s="78"/>
      <c r="G52" s="11"/>
      <c r="I52" s="11"/>
      <c r="M52" s="1"/>
      <c r="O52" s="1"/>
    </row>
    <row r="53" spans="1:15" s="10" customFormat="1" ht="25.5">
      <c r="A53" s="12"/>
      <c r="B53" s="97" t="s">
        <v>104</v>
      </c>
      <c r="C53" s="14"/>
      <c r="D53" s="14"/>
      <c r="E53" s="81"/>
      <c r="F53" s="78"/>
      <c r="G53" s="11"/>
      <c r="I53" s="11"/>
      <c r="M53" s="1"/>
      <c r="O53" s="1"/>
    </row>
    <row r="54" spans="1:15" s="10" customFormat="1" ht="25.5">
      <c r="A54" s="12"/>
      <c r="B54" s="97" t="s">
        <v>105</v>
      </c>
      <c r="C54" s="14"/>
      <c r="D54" s="14"/>
      <c r="E54" s="81"/>
      <c r="F54" s="78"/>
      <c r="G54" s="11"/>
      <c r="I54" s="11"/>
      <c r="M54" s="1"/>
      <c r="O54" s="1"/>
    </row>
    <row r="55" spans="1:15" s="10" customFormat="1" ht="25.5">
      <c r="A55" s="12"/>
      <c r="B55" s="97" t="s">
        <v>106</v>
      </c>
      <c r="C55" s="14"/>
      <c r="D55" s="14"/>
      <c r="E55" s="81"/>
      <c r="F55" s="78"/>
      <c r="G55" s="11"/>
      <c r="I55" s="11"/>
      <c r="M55" s="1"/>
      <c r="O55" s="1"/>
    </row>
    <row r="56" spans="1:15" s="10" customFormat="1" ht="25.5">
      <c r="A56" s="12"/>
      <c r="B56" s="97" t="s">
        <v>107</v>
      </c>
      <c r="C56" s="14" t="s">
        <v>2</v>
      </c>
      <c r="D56" s="14">
        <v>1</v>
      </c>
      <c r="E56" s="81"/>
      <c r="F56" s="78"/>
      <c r="G56" s="11"/>
      <c r="I56" s="11"/>
      <c r="M56" s="1"/>
      <c r="O56" s="1"/>
    </row>
    <row r="57" spans="1:15" s="10" customFormat="1">
      <c r="A57" s="12"/>
      <c r="B57" s="108"/>
      <c r="C57" s="14"/>
      <c r="D57" s="14"/>
      <c r="E57" s="81"/>
      <c r="F57" s="78"/>
      <c r="G57" s="11"/>
      <c r="I57" s="11"/>
      <c r="M57" s="1"/>
      <c r="O57" s="1"/>
    </row>
    <row r="58" spans="1:15" s="10" customFormat="1" ht="25.5">
      <c r="A58" s="12" t="s">
        <v>71</v>
      </c>
      <c r="B58" s="101" t="s">
        <v>123</v>
      </c>
      <c r="C58" s="14"/>
      <c r="D58" s="14"/>
      <c r="E58" s="81"/>
      <c r="F58" s="78"/>
      <c r="G58" s="11"/>
      <c r="I58" s="11"/>
      <c r="M58" s="1"/>
      <c r="O58" s="1"/>
    </row>
    <row r="59" spans="1:15" s="10" customFormat="1" ht="51">
      <c r="A59" s="12"/>
      <c r="B59" s="101" t="s">
        <v>120</v>
      </c>
      <c r="C59" s="14"/>
      <c r="D59" s="14"/>
      <c r="E59" s="81"/>
      <c r="F59" s="78"/>
      <c r="G59" s="11"/>
      <c r="I59" s="11"/>
      <c r="M59" s="1"/>
      <c r="O59" s="1"/>
    </row>
    <row r="60" spans="1:15" s="10" customFormat="1" ht="63.75">
      <c r="A60" s="12"/>
      <c r="B60" s="102" t="s">
        <v>108</v>
      </c>
      <c r="C60" s="14"/>
      <c r="D60" s="14"/>
      <c r="E60" s="81"/>
      <c r="F60" s="78"/>
      <c r="G60" s="11"/>
      <c r="I60" s="11"/>
      <c r="M60" s="1"/>
      <c r="O60" s="1"/>
    </row>
    <row r="61" spans="1:15" s="10" customFormat="1">
      <c r="A61" s="12"/>
      <c r="B61" s="103" t="s">
        <v>34</v>
      </c>
      <c r="C61" s="14"/>
      <c r="D61" s="14"/>
      <c r="E61" s="81"/>
      <c r="F61" s="78"/>
      <c r="G61" s="11"/>
      <c r="I61" s="11"/>
      <c r="M61" s="1"/>
      <c r="O61" s="1"/>
    </row>
    <row r="62" spans="1:15" s="10" customFormat="1">
      <c r="A62" s="12"/>
      <c r="B62" s="102" t="s">
        <v>109</v>
      </c>
      <c r="C62" s="14"/>
      <c r="D62" s="14"/>
      <c r="E62" s="81"/>
      <c r="F62" s="78"/>
      <c r="G62" s="11"/>
      <c r="I62" s="11"/>
      <c r="M62" s="1"/>
      <c r="O62" s="1"/>
    </row>
    <row r="63" spans="1:15" s="10" customFormat="1">
      <c r="A63" s="12"/>
      <c r="B63" s="102" t="s">
        <v>110</v>
      </c>
      <c r="C63" s="14"/>
      <c r="D63" s="14"/>
      <c r="E63" s="81"/>
      <c r="F63" s="78"/>
      <c r="G63" s="11"/>
      <c r="I63" s="11"/>
      <c r="M63" s="1"/>
      <c r="O63" s="1"/>
    </row>
    <row r="64" spans="1:15" s="10" customFormat="1">
      <c r="A64" s="12"/>
      <c r="B64" s="103" t="s">
        <v>111</v>
      </c>
      <c r="C64" s="14"/>
      <c r="D64" s="14"/>
      <c r="E64" s="81"/>
      <c r="F64" s="78"/>
      <c r="G64" s="11"/>
      <c r="I64" s="11"/>
      <c r="M64" s="1"/>
      <c r="O64" s="1"/>
    </row>
    <row r="65" spans="1:15" s="10" customFormat="1" ht="25.5">
      <c r="A65" s="12"/>
      <c r="B65" s="103" t="s">
        <v>60</v>
      </c>
      <c r="C65" s="14"/>
      <c r="D65" s="14"/>
      <c r="E65" s="81"/>
      <c r="F65" s="78"/>
      <c r="G65" s="11"/>
      <c r="I65" s="11"/>
      <c r="M65" s="1"/>
      <c r="O65" s="1"/>
    </row>
    <row r="66" spans="1:15" s="10" customFormat="1">
      <c r="A66" s="12"/>
      <c r="B66" s="102" t="s">
        <v>112</v>
      </c>
      <c r="C66" s="14"/>
      <c r="D66" s="14"/>
      <c r="E66" s="81"/>
      <c r="F66" s="78"/>
      <c r="G66" s="11"/>
      <c r="I66" s="11"/>
      <c r="M66" s="1"/>
      <c r="O66" s="1"/>
    </row>
    <row r="67" spans="1:15" s="10" customFormat="1">
      <c r="A67" s="12"/>
      <c r="B67" s="104" t="s">
        <v>124</v>
      </c>
      <c r="C67" s="14" t="s">
        <v>2</v>
      </c>
      <c r="D67" s="14">
        <v>1</v>
      </c>
      <c r="E67" s="81"/>
      <c r="F67" s="78"/>
      <c r="G67" s="11"/>
      <c r="I67" s="11"/>
      <c r="M67" s="1"/>
      <c r="O67" s="1"/>
    </row>
    <row r="68" spans="1:15" s="10" customFormat="1">
      <c r="A68" s="12"/>
      <c r="B68" s="106"/>
      <c r="G68" s="11"/>
      <c r="I68" s="11"/>
      <c r="M68" s="1"/>
      <c r="O68" s="1"/>
    </row>
    <row r="69" spans="1:15" s="10" customFormat="1" ht="63.75">
      <c r="A69" s="12" t="s">
        <v>125</v>
      </c>
      <c r="B69" s="109" t="s">
        <v>126</v>
      </c>
      <c r="C69" s="14"/>
      <c r="D69" s="14"/>
      <c r="E69" s="81"/>
      <c r="F69" s="78"/>
      <c r="G69" s="11"/>
      <c r="I69" s="11"/>
      <c r="M69" s="1"/>
      <c r="O69" s="1"/>
    </row>
    <row r="70" spans="1:15" s="10" customFormat="1">
      <c r="A70" s="12"/>
      <c r="B70" s="95" t="s">
        <v>62</v>
      </c>
      <c r="C70" s="14"/>
      <c r="D70" s="14"/>
      <c r="E70" s="81"/>
      <c r="F70" s="78"/>
      <c r="G70" s="11"/>
      <c r="I70" s="11"/>
      <c r="M70" s="1"/>
      <c r="O70" s="1"/>
    </row>
    <row r="71" spans="1:15" s="10" customFormat="1">
      <c r="A71" s="12"/>
      <c r="B71" s="96" t="s">
        <v>63</v>
      </c>
      <c r="C71" s="14"/>
      <c r="D71" s="14"/>
      <c r="E71" s="81"/>
      <c r="F71" s="78"/>
      <c r="G71" s="11"/>
      <c r="I71" s="11"/>
      <c r="M71" s="1"/>
      <c r="O71" s="1"/>
    </row>
    <row r="72" spans="1:15" s="10" customFormat="1">
      <c r="A72" s="12"/>
      <c r="B72" s="96" t="s">
        <v>64</v>
      </c>
      <c r="C72" s="14"/>
      <c r="D72" s="14"/>
      <c r="E72" s="81"/>
      <c r="F72" s="78"/>
      <c r="G72" s="11"/>
      <c r="I72" s="11"/>
      <c r="M72" s="1"/>
      <c r="O72" s="1"/>
    </row>
    <row r="73" spans="1:15" s="10" customFormat="1">
      <c r="A73" s="12"/>
      <c r="B73" s="96" t="s">
        <v>65</v>
      </c>
      <c r="C73" s="14"/>
      <c r="D73" s="14"/>
      <c r="E73" s="81"/>
      <c r="F73" s="78"/>
      <c r="G73" s="11"/>
      <c r="I73" s="11"/>
      <c r="M73" s="1"/>
      <c r="O73" s="1"/>
    </row>
    <row r="74" spans="1:15" s="10" customFormat="1" ht="25.5">
      <c r="A74" s="12"/>
      <c r="B74" s="96" t="s">
        <v>66</v>
      </c>
      <c r="C74" s="14"/>
      <c r="D74" s="14"/>
      <c r="E74" s="81"/>
      <c r="F74" s="78"/>
      <c r="G74" s="11"/>
      <c r="I74" s="11"/>
      <c r="M74" s="1"/>
      <c r="O74" s="1"/>
    </row>
    <row r="75" spans="1:15" s="10" customFormat="1">
      <c r="A75" s="12"/>
      <c r="B75" s="96" t="s">
        <v>67</v>
      </c>
      <c r="C75" s="14"/>
      <c r="D75" s="14"/>
      <c r="E75" s="81"/>
      <c r="F75" s="78"/>
      <c r="G75" s="11"/>
      <c r="I75" s="11"/>
      <c r="M75" s="1"/>
      <c r="O75" s="1"/>
    </row>
    <row r="76" spans="1:15" s="10" customFormat="1">
      <c r="A76" s="12"/>
      <c r="B76" s="92" t="s">
        <v>68</v>
      </c>
      <c r="C76" s="14"/>
      <c r="D76" s="14"/>
      <c r="E76" s="81"/>
      <c r="F76" s="78"/>
      <c r="G76" s="11"/>
      <c r="I76" s="11"/>
      <c r="M76" s="1"/>
      <c r="O76" s="1"/>
    </row>
    <row r="77" spans="1:15" s="10" customFormat="1">
      <c r="A77" s="12"/>
      <c r="B77" s="92" t="s">
        <v>69</v>
      </c>
      <c r="C77" s="14" t="s">
        <v>2</v>
      </c>
      <c r="D77" s="14">
        <v>2</v>
      </c>
      <c r="E77" s="81"/>
      <c r="F77" s="78"/>
      <c r="G77" s="11"/>
      <c r="I77" s="11"/>
      <c r="M77" s="1"/>
      <c r="O77" s="1"/>
    </row>
    <row r="78" spans="1:15" s="10" customFormat="1">
      <c r="A78" s="12"/>
      <c r="B78" s="106"/>
      <c r="G78" s="11"/>
      <c r="I78" s="11"/>
      <c r="M78" s="1"/>
      <c r="O78" s="1"/>
    </row>
    <row r="79" spans="1:15" s="10" customFormat="1" ht="76.5">
      <c r="A79" s="12" t="s">
        <v>74</v>
      </c>
      <c r="B79" s="70" t="s">
        <v>27</v>
      </c>
      <c r="C79" s="14"/>
      <c r="D79" s="14"/>
      <c r="E79" s="81"/>
      <c r="F79" s="78"/>
      <c r="G79" s="11"/>
      <c r="I79" s="11"/>
      <c r="M79" s="1"/>
      <c r="O79" s="1"/>
    </row>
    <row r="80" spans="1:15" s="10" customFormat="1">
      <c r="A80" s="42"/>
      <c r="B80" s="80" t="s">
        <v>11</v>
      </c>
      <c r="C80" s="110" t="s">
        <v>3</v>
      </c>
      <c r="D80" s="110">
        <v>110</v>
      </c>
      <c r="E80" s="111"/>
      <c r="F80" s="112"/>
      <c r="G80" s="11"/>
      <c r="I80" s="11"/>
      <c r="M80" s="1"/>
      <c r="O80" s="1"/>
    </row>
    <row r="81" spans="1:255" s="10" customFormat="1">
      <c r="A81" s="113"/>
      <c r="B81" s="80" t="s">
        <v>38</v>
      </c>
      <c r="C81" s="110" t="s">
        <v>3</v>
      </c>
      <c r="D81" s="110">
        <v>110</v>
      </c>
      <c r="E81" s="111"/>
      <c r="F81" s="78"/>
      <c r="G81" s="11"/>
      <c r="I81" s="11"/>
      <c r="M81" s="1"/>
      <c r="O81" s="1"/>
    </row>
    <row r="82" spans="1:255" s="10" customFormat="1">
      <c r="A82" s="113"/>
      <c r="B82" s="114"/>
      <c r="E82" s="111"/>
      <c r="F82" s="78"/>
      <c r="G82" s="11"/>
      <c r="I82" s="11"/>
      <c r="M82" s="1"/>
      <c r="O82" s="1"/>
    </row>
    <row r="83" spans="1:255" s="10" customFormat="1" ht="25.5">
      <c r="A83" s="12" t="s">
        <v>74</v>
      </c>
      <c r="B83" s="70" t="s">
        <v>12</v>
      </c>
      <c r="C83" s="110"/>
      <c r="D83" s="110"/>
      <c r="E83" s="111"/>
      <c r="F83" s="78"/>
      <c r="G83" s="11"/>
      <c r="I83" s="11"/>
      <c r="M83" s="1"/>
      <c r="O83" s="1"/>
    </row>
    <row r="84" spans="1:255" s="10" customFormat="1">
      <c r="A84" s="42"/>
      <c r="B84" s="80" t="s">
        <v>72</v>
      </c>
      <c r="C84" s="110" t="s">
        <v>3</v>
      </c>
      <c r="D84" s="110">
        <v>40</v>
      </c>
      <c r="E84" s="111"/>
      <c r="F84" s="112"/>
      <c r="G84" s="11"/>
      <c r="I84" s="11"/>
      <c r="M84" s="1"/>
      <c r="O84" s="1"/>
    </row>
    <row r="85" spans="1:255" s="10" customFormat="1">
      <c r="A85" s="113"/>
      <c r="B85" s="80" t="s">
        <v>73</v>
      </c>
      <c r="C85" s="110" t="s">
        <v>3</v>
      </c>
      <c r="D85" s="110">
        <v>40</v>
      </c>
      <c r="E85" s="111"/>
      <c r="F85" s="78"/>
      <c r="G85" s="11"/>
      <c r="I85" s="11"/>
      <c r="M85" s="1"/>
      <c r="O85" s="1"/>
    </row>
    <row r="86" spans="1:255" s="10" customFormat="1">
      <c r="A86" s="113"/>
      <c r="B86" s="79"/>
      <c r="E86" s="111"/>
      <c r="F86" s="78"/>
      <c r="G86" s="11"/>
      <c r="I86" s="11"/>
      <c r="M86" s="1"/>
      <c r="O86" s="1"/>
    </row>
    <row r="87" spans="1:255" s="10" customFormat="1" ht="51">
      <c r="A87" s="12" t="s">
        <v>75</v>
      </c>
      <c r="B87" s="52" t="s">
        <v>127</v>
      </c>
      <c r="C87" s="14"/>
      <c r="D87" s="14"/>
      <c r="E87" s="81"/>
      <c r="F87" s="78"/>
      <c r="G87" s="11"/>
      <c r="I87" s="11"/>
      <c r="M87" s="1"/>
      <c r="O87" s="1"/>
    </row>
    <row r="88" spans="1:255" s="10" customFormat="1" ht="25.5">
      <c r="A88" s="3"/>
      <c r="B88" s="115" t="s">
        <v>28</v>
      </c>
      <c r="C88" s="14"/>
      <c r="D88" s="14"/>
      <c r="E88" s="81"/>
      <c r="F88" s="116"/>
      <c r="G88" s="11"/>
      <c r="I88" s="11"/>
      <c r="M88" s="1"/>
      <c r="O88" s="1"/>
    </row>
    <row r="89" spans="1:255" s="10" customFormat="1">
      <c r="A89" s="12"/>
      <c r="B89" s="79">
        <v>32</v>
      </c>
      <c r="C89" s="14" t="s">
        <v>3</v>
      </c>
      <c r="D89" s="17">
        <v>40</v>
      </c>
      <c r="E89" s="81"/>
      <c r="F89" s="117"/>
      <c r="G89" s="11"/>
      <c r="I89" s="11"/>
      <c r="M89" s="1"/>
      <c r="O89" s="1"/>
    </row>
    <row r="90" spans="1:255" s="10" customFormat="1">
      <c r="A90" s="75"/>
      <c r="B90" s="79">
        <v>50</v>
      </c>
      <c r="C90" s="14" t="s">
        <v>3</v>
      </c>
      <c r="D90" s="17">
        <v>40</v>
      </c>
      <c r="E90" s="81"/>
      <c r="F90" s="117"/>
      <c r="G90" s="11"/>
      <c r="I90" s="11"/>
      <c r="M90" s="1"/>
      <c r="O90" s="1"/>
    </row>
    <row r="91" spans="1:255" s="10" customFormat="1">
      <c r="A91" s="75"/>
      <c r="B91" s="118"/>
      <c r="C91" s="86"/>
      <c r="D91" s="86"/>
      <c r="E91" s="86"/>
      <c r="F91" s="86"/>
      <c r="G91" s="11"/>
      <c r="I91" s="11"/>
      <c r="M91" s="1"/>
      <c r="O91" s="1"/>
    </row>
    <row r="92" spans="1:255" s="10" customFormat="1" ht="102">
      <c r="A92" s="12" t="s">
        <v>76</v>
      </c>
      <c r="B92" s="70" t="s">
        <v>26</v>
      </c>
      <c r="C92" s="119" t="s">
        <v>2</v>
      </c>
      <c r="D92" s="119">
        <v>1</v>
      </c>
      <c r="E92" s="120"/>
      <c r="F92" s="121"/>
      <c r="G92" s="11"/>
      <c r="I92" s="11"/>
      <c r="M92" s="1"/>
      <c r="O92" s="1"/>
    </row>
    <row r="93" spans="1:255" s="10" customFormat="1">
      <c r="B93" s="70"/>
      <c r="C93" s="14"/>
      <c r="D93" s="14"/>
      <c r="E93" s="81"/>
      <c r="F93" s="78"/>
      <c r="G93" s="11"/>
      <c r="I93" s="11"/>
      <c r="M93" s="1"/>
      <c r="O93" s="1"/>
    </row>
    <row r="94" spans="1:255" s="42" customFormat="1" ht="76.5">
      <c r="A94" s="12" t="s">
        <v>77</v>
      </c>
      <c r="B94" s="70" t="s">
        <v>79</v>
      </c>
      <c r="C94" s="122" t="s">
        <v>9</v>
      </c>
      <c r="D94" s="122">
        <v>5</v>
      </c>
      <c r="E94" s="123"/>
      <c r="F94" s="124"/>
      <c r="G94" s="40"/>
      <c r="H94" s="39"/>
      <c r="I94" s="40"/>
      <c r="J94" s="39"/>
      <c r="K94" s="39"/>
      <c r="L94" s="39"/>
      <c r="M94" s="41"/>
      <c r="N94" s="39"/>
      <c r="O94" s="41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9"/>
      <c r="IM94" s="39"/>
      <c r="IN94" s="39"/>
      <c r="IO94" s="39"/>
      <c r="IP94" s="39"/>
      <c r="IQ94" s="39"/>
      <c r="IR94" s="39"/>
      <c r="IS94" s="39"/>
      <c r="IT94" s="39"/>
      <c r="IU94" s="39"/>
    </row>
    <row r="95" spans="1:255" s="42" customFormat="1">
      <c r="B95" s="70"/>
      <c r="G95" s="40"/>
      <c r="H95" s="39"/>
      <c r="I95" s="40"/>
      <c r="J95" s="39"/>
      <c r="K95" s="39"/>
      <c r="L95" s="39"/>
      <c r="M95" s="41"/>
      <c r="N95" s="39"/>
      <c r="O95" s="41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</row>
    <row r="96" spans="1:255" s="51" customFormat="1" ht="51">
      <c r="A96" s="12" t="s">
        <v>78</v>
      </c>
      <c r="B96" s="52" t="s">
        <v>35</v>
      </c>
      <c r="C96" s="119" t="s">
        <v>9</v>
      </c>
      <c r="D96" s="119">
        <v>5</v>
      </c>
      <c r="E96" s="120"/>
      <c r="F96" s="121"/>
      <c r="G96" s="69"/>
      <c r="I96" s="69"/>
      <c r="M96" s="1"/>
      <c r="O96" s="1"/>
    </row>
    <row r="97" spans="1:255" s="42" customFormat="1">
      <c r="A97" s="3"/>
      <c r="B97" s="70"/>
      <c r="C97" s="3"/>
      <c r="D97" s="3"/>
      <c r="E97" s="3"/>
      <c r="F97" s="3"/>
      <c r="G97" s="40"/>
      <c r="H97" s="39"/>
      <c r="I97" s="40"/>
      <c r="J97" s="39"/>
      <c r="K97" s="39"/>
      <c r="L97" s="39"/>
      <c r="M97" s="41"/>
      <c r="N97" s="39"/>
      <c r="O97" s="41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/>
      <c r="IR97" s="39"/>
      <c r="IS97" s="39"/>
      <c r="IT97" s="39"/>
      <c r="IU97" s="39"/>
    </row>
    <row r="98" spans="1:255" s="42" customFormat="1">
      <c r="A98" s="12" t="s">
        <v>80</v>
      </c>
      <c r="B98" s="125" t="s">
        <v>36</v>
      </c>
      <c r="C98" s="14" t="s">
        <v>25</v>
      </c>
      <c r="D98" s="110">
        <v>4</v>
      </c>
      <c r="E98" s="111"/>
      <c r="F98" s="78"/>
      <c r="G98" s="40"/>
      <c r="H98" s="39"/>
      <c r="I98" s="40"/>
      <c r="J98" s="39"/>
      <c r="K98" s="39"/>
      <c r="L98" s="39"/>
      <c r="M98" s="41"/>
      <c r="N98" s="39"/>
      <c r="O98" s="41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/>
      <c r="IU98" s="39"/>
    </row>
    <row r="99" spans="1:255">
      <c r="A99" s="3"/>
      <c r="B99" s="85"/>
      <c r="C99" s="3"/>
      <c r="D99" s="3"/>
      <c r="E99" s="3"/>
      <c r="F99" s="3"/>
      <c r="G99" s="72"/>
      <c r="H99" s="71"/>
      <c r="I99" s="72"/>
      <c r="J99" s="71"/>
      <c r="K99" s="71"/>
      <c r="L99" s="71"/>
      <c r="M99" s="41"/>
      <c r="N99" s="71"/>
      <c r="O99" s="4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</row>
    <row r="100" spans="1:255" s="86" customFormat="1" ht="51">
      <c r="A100" s="20" t="s">
        <v>81</v>
      </c>
      <c r="B100" s="94" t="s">
        <v>30</v>
      </c>
      <c r="C100" s="122" t="s">
        <v>19</v>
      </c>
      <c r="D100" s="122">
        <v>5</v>
      </c>
      <c r="E100" s="123"/>
      <c r="F100" s="128"/>
    </row>
    <row r="101" spans="1:255" s="42" customFormat="1">
      <c r="B101" s="94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</row>
    <row r="102" spans="1:255" s="42" customFormat="1" ht="25.5">
      <c r="A102" s="12" t="s">
        <v>82</v>
      </c>
      <c r="B102" s="126" t="s">
        <v>115</v>
      </c>
      <c r="C102" s="119" t="s">
        <v>3</v>
      </c>
      <c r="D102" s="129">
        <v>40</v>
      </c>
      <c r="E102" s="120"/>
      <c r="F102" s="121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</row>
    <row r="103" spans="1:255" s="10" customFormat="1">
      <c r="B103" s="127"/>
      <c r="G103" s="11"/>
      <c r="H103" s="105"/>
      <c r="J103" s="11"/>
      <c r="N103" s="1"/>
      <c r="P103" s="1"/>
    </row>
    <row r="104" spans="1:255" s="134" customFormat="1" ht="38.25">
      <c r="A104" s="12" t="s">
        <v>84</v>
      </c>
      <c r="B104" s="52" t="s">
        <v>83</v>
      </c>
      <c r="C104" s="130" t="s">
        <v>9</v>
      </c>
      <c r="D104" s="130">
        <v>1</v>
      </c>
      <c r="E104" s="120"/>
      <c r="F104" s="131"/>
      <c r="G104" s="132"/>
      <c r="H104" s="133"/>
      <c r="I104" s="132"/>
      <c r="J104" s="133"/>
      <c r="K104" s="133"/>
      <c r="L104" s="133"/>
      <c r="M104" s="77"/>
      <c r="N104" s="133"/>
      <c r="O104" s="77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3"/>
      <c r="HK104" s="133"/>
      <c r="HL104" s="133"/>
      <c r="HM104" s="133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3"/>
      <c r="HY104" s="133"/>
      <c r="HZ104" s="133"/>
      <c r="IA104" s="133"/>
      <c r="IB104" s="133"/>
      <c r="IC104" s="133"/>
      <c r="ID104" s="133"/>
      <c r="IE104" s="133"/>
      <c r="IF104" s="133"/>
      <c r="IG104" s="133"/>
      <c r="IH104" s="133"/>
      <c r="II104" s="133"/>
      <c r="IJ104" s="133"/>
      <c r="IK104" s="133"/>
      <c r="IL104" s="133"/>
      <c r="IM104" s="133"/>
      <c r="IN104" s="133"/>
      <c r="IO104" s="133"/>
      <c r="IP104" s="133"/>
      <c r="IQ104" s="133"/>
      <c r="IR104" s="133"/>
      <c r="IS104" s="133"/>
      <c r="IT104" s="133"/>
      <c r="IU104" s="133"/>
    </row>
    <row r="105" spans="1:255" s="71" customFormat="1">
      <c r="B105" s="70"/>
      <c r="G105" s="72"/>
      <c r="I105" s="72"/>
      <c r="M105" s="41"/>
      <c r="O105" s="41"/>
    </row>
    <row r="106" spans="1:255" s="39" customFormat="1" ht="38.25">
      <c r="A106" s="12" t="s">
        <v>85</v>
      </c>
      <c r="B106" s="70" t="s">
        <v>13</v>
      </c>
      <c r="C106" s="130" t="s">
        <v>9</v>
      </c>
      <c r="D106" s="130">
        <v>1</v>
      </c>
      <c r="E106" s="123"/>
      <c r="F106" s="131"/>
      <c r="G106" s="40"/>
      <c r="I106" s="40"/>
      <c r="M106" s="41"/>
      <c r="O106" s="41"/>
    </row>
    <row r="107" spans="1:255" s="39" customFormat="1">
      <c r="B107" s="70"/>
      <c r="G107" s="40"/>
      <c r="I107" s="40"/>
      <c r="M107" s="41"/>
      <c r="O107" s="41"/>
    </row>
    <row r="108" spans="1:255" s="39" customFormat="1" ht="76.5">
      <c r="A108" s="12" t="s">
        <v>86</v>
      </c>
      <c r="B108" s="70" t="s">
        <v>10</v>
      </c>
      <c r="C108" s="130" t="s">
        <v>9</v>
      </c>
      <c r="D108" s="130">
        <v>1</v>
      </c>
      <c r="E108" s="123"/>
      <c r="F108" s="131"/>
      <c r="G108" s="40"/>
      <c r="I108" s="40"/>
      <c r="M108" s="41"/>
      <c r="O108" s="41"/>
    </row>
    <row r="109" spans="1:255" s="39" customFormat="1">
      <c r="B109" s="70"/>
      <c r="G109" s="40"/>
      <c r="I109" s="40"/>
      <c r="M109" s="41"/>
      <c r="O109" s="41"/>
    </row>
    <row r="110" spans="1:255" s="39" customFormat="1" ht="51">
      <c r="A110" s="12" t="s">
        <v>87</v>
      </c>
      <c r="B110" s="70" t="s">
        <v>29</v>
      </c>
      <c r="C110" s="130" t="s">
        <v>9</v>
      </c>
      <c r="D110" s="130">
        <v>1</v>
      </c>
      <c r="E110" s="123"/>
      <c r="F110" s="131"/>
      <c r="G110" s="40"/>
      <c r="I110" s="40"/>
      <c r="M110" s="41"/>
      <c r="O110" s="41"/>
    </row>
    <row r="111" spans="1:255" s="39" customFormat="1">
      <c r="B111" s="70"/>
      <c r="G111" s="40"/>
      <c r="I111" s="40"/>
      <c r="M111" s="41"/>
      <c r="O111" s="41"/>
    </row>
    <row r="112" spans="1:255" s="134" customFormat="1" ht="38.25">
      <c r="A112" s="12" t="s">
        <v>116</v>
      </c>
      <c r="B112" s="70" t="s">
        <v>20</v>
      </c>
      <c r="C112" s="135" t="s">
        <v>9</v>
      </c>
      <c r="D112" s="136">
        <v>1</v>
      </c>
      <c r="E112" s="137"/>
      <c r="F112" s="121"/>
      <c r="G112" s="138"/>
      <c r="I112" s="138"/>
      <c r="M112" s="84"/>
      <c r="O112" s="84"/>
    </row>
    <row r="113" spans="1:6" s="86" customFormat="1">
      <c r="A113" s="12"/>
      <c r="B113" s="71"/>
      <c r="C113" s="38"/>
      <c r="D113" s="38"/>
      <c r="E113" s="82"/>
      <c r="F113" s="78"/>
    </row>
    <row r="114" spans="1:6" ht="25.5">
      <c r="A114" s="33" t="s">
        <v>1</v>
      </c>
      <c r="B114" s="34" t="s">
        <v>31</v>
      </c>
      <c r="C114" s="35"/>
      <c r="D114" s="36"/>
      <c r="E114" s="37"/>
      <c r="F114" s="88">
        <f>SUM(F5:F113)</f>
        <v>0</v>
      </c>
    </row>
  </sheetData>
  <printOptions horizontalCentered="1"/>
  <pageMargins left="0.78740157480314965" right="0.39370078740157483" top="0.78740157480314965" bottom="0.78740157480314965" header="0.23622047244094491" footer="0.23622047244094491"/>
  <pageSetup paperSize="9" orientation="portrait" horizontalDpi="300" verticalDpi="300" r:id="rId1"/>
  <headerFooter alignWithMargins="0">
    <oddHeader>&amp;L&amp;"Arial,Italic"&amp;8PERPETUO PROJEKT d.o.o.
Vrbani 27, Zagreb
info@perpetuoprojekt.hr&amp;C&amp;"Arial,Italic"&amp;8TD 25/24, STUDENI 2024&amp;R&amp;"Arial,Italic"&amp;8ZICER PREDAVAONICE
VELESAJAM</oddHeader>
    <oddFooter>&amp;R&amp;"Arial,Italic"&amp;8Stranica:&amp;P/&amp;N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V16"/>
  <sheetViews>
    <sheetView showZeros="0" view="pageBreakPreview" zoomScaleNormal="100" zoomScaleSheetLayoutView="100" workbookViewId="0">
      <selection activeCell="H9" sqref="H9"/>
    </sheetView>
  </sheetViews>
  <sheetFormatPr defaultColWidth="9.1328125" defaultRowHeight="12.75"/>
  <cols>
    <col min="1" max="1" width="7.86328125" style="12" customWidth="1"/>
    <col min="2" max="2" width="45.3984375" style="13" customWidth="1"/>
    <col min="3" max="3" width="6.73046875" style="14" customWidth="1"/>
    <col min="4" max="4" width="9.265625" style="17" customWidth="1"/>
    <col min="5" max="5" width="10.265625" style="19" customWidth="1"/>
    <col min="6" max="6" width="12.73046875" style="18" bestFit="1" customWidth="1"/>
    <col min="7" max="7" width="19.1328125" style="3" customWidth="1"/>
    <col min="8" max="8" width="17.86328125" style="4" customWidth="1"/>
    <col min="9" max="9" width="12.3984375" style="3" customWidth="1"/>
    <col min="10" max="10" width="17.86328125" style="3" customWidth="1"/>
    <col min="11" max="11" width="12.3984375" style="3" customWidth="1"/>
    <col min="12" max="12" width="18.265625" style="5" customWidth="1"/>
    <col min="13" max="13" width="12.3984375" style="3" customWidth="1"/>
    <col min="14" max="14" width="17.86328125" style="5" customWidth="1"/>
    <col min="15" max="15" width="12.3984375" style="3" customWidth="1"/>
    <col min="16" max="16" width="17.86328125" style="3" customWidth="1"/>
    <col min="17" max="17" width="11.59765625" style="3" customWidth="1"/>
    <col min="18" max="18" width="11.265625" style="3" customWidth="1"/>
    <col min="19" max="16384" width="9.1328125" style="3"/>
  </cols>
  <sheetData>
    <row r="1" spans="1:256" s="71" customFormat="1">
      <c r="A1" s="54" t="s">
        <v>37</v>
      </c>
      <c r="B1" s="54" t="s">
        <v>21</v>
      </c>
      <c r="C1" s="54"/>
      <c r="D1" s="54"/>
      <c r="E1" s="54"/>
      <c r="F1" s="55"/>
      <c r="H1" s="72"/>
      <c r="J1" s="72"/>
      <c r="N1" s="41"/>
      <c r="P1" s="41"/>
    </row>
    <row r="2" spans="1:256" s="10" customFormat="1" ht="13.9" customHeight="1">
      <c r="A2" s="20"/>
      <c r="B2" s="21"/>
      <c r="C2" s="22"/>
      <c r="D2" s="43"/>
      <c r="E2" s="44"/>
      <c r="F2" s="44"/>
      <c r="G2" s="3"/>
      <c r="H2" s="4"/>
      <c r="I2" s="3"/>
      <c r="J2" s="3"/>
      <c r="K2" s="3"/>
      <c r="L2" s="5"/>
      <c r="M2" s="3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>
      <c r="A3" s="26" t="s">
        <v>4</v>
      </c>
      <c r="B3" s="26" t="s">
        <v>5</v>
      </c>
      <c r="C3" s="27" t="s">
        <v>7</v>
      </c>
      <c r="D3" s="28" t="s">
        <v>6</v>
      </c>
      <c r="E3" s="29" t="s">
        <v>0</v>
      </c>
      <c r="F3" s="30" t="s">
        <v>8</v>
      </c>
      <c r="G3" s="6"/>
      <c r="H3" s="7"/>
      <c r="I3" s="6"/>
      <c r="J3" s="8"/>
      <c r="K3" s="6"/>
      <c r="L3" s="2"/>
      <c r="M3" s="6"/>
      <c r="N3" s="2"/>
      <c r="O3" s="6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10" customFormat="1">
      <c r="A4" s="20"/>
      <c r="B4" s="31"/>
      <c r="C4" s="32"/>
      <c r="D4" s="45"/>
      <c r="E4" s="46"/>
      <c r="F4" s="47"/>
      <c r="G4" s="3"/>
      <c r="H4" s="4"/>
      <c r="I4" s="3"/>
      <c r="J4" s="3"/>
      <c r="K4" s="3"/>
      <c r="L4" s="5"/>
      <c r="M4" s="3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57.75" customHeight="1">
      <c r="A5" s="12" t="s">
        <v>89</v>
      </c>
      <c r="B5" s="52" t="s">
        <v>22</v>
      </c>
      <c r="C5" s="38" t="s">
        <v>9</v>
      </c>
      <c r="D5" s="38">
        <v>1</v>
      </c>
      <c r="E5" s="81"/>
      <c r="F5" s="78"/>
      <c r="G5" s="3"/>
      <c r="H5" s="4"/>
      <c r="I5" s="3"/>
      <c r="J5" s="4"/>
      <c r="K5" s="3"/>
      <c r="L5" s="3"/>
      <c r="M5" s="3"/>
      <c r="N5" s="5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B6" s="52"/>
      <c r="D6" s="14"/>
      <c r="E6" s="82"/>
      <c r="F6" s="78"/>
      <c r="G6" s="74"/>
      <c r="H6" s="76"/>
      <c r="I6" s="74"/>
      <c r="J6" s="76"/>
      <c r="K6" s="74"/>
      <c r="L6" s="74"/>
      <c r="M6" s="74"/>
      <c r="N6" s="53"/>
      <c r="O6" s="74"/>
      <c r="P6" s="5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ht="76.5">
      <c r="A7" s="12" t="s">
        <v>90</v>
      </c>
      <c r="B7" s="52" t="s">
        <v>88</v>
      </c>
      <c r="C7" s="14" t="s">
        <v>9</v>
      </c>
      <c r="D7" s="14">
        <v>1</v>
      </c>
      <c r="E7" s="83"/>
      <c r="F7" s="78"/>
      <c r="G7" s="74"/>
      <c r="H7" s="76"/>
      <c r="I7" s="74"/>
      <c r="J7" s="76"/>
      <c r="K7" s="74"/>
      <c r="L7" s="74"/>
      <c r="M7" s="74"/>
      <c r="N7" s="53"/>
      <c r="O7" s="74"/>
      <c r="P7" s="53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>
      <c r="B8" s="52"/>
      <c r="D8" s="14"/>
      <c r="E8" s="83"/>
      <c r="F8" s="78"/>
      <c r="G8" s="74"/>
      <c r="H8" s="76"/>
      <c r="I8" s="74"/>
      <c r="J8" s="76"/>
      <c r="K8" s="74"/>
      <c r="L8" s="74"/>
      <c r="M8" s="74"/>
      <c r="N8" s="53"/>
      <c r="O8" s="74"/>
      <c r="P8" s="53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ht="25.5">
      <c r="A9" s="12" t="s">
        <v>91</v>
      </c>
      <c r="B9" s="52" t="s">
        <v>14</v>
      </c>
      <c r="C9" s="14" t="s">
        <v>9</v>
      </c>
      <c r="D9" s="38">
        <v>1</v>
      </c>
      <c r="E9" s="83"/>
      <c r="F9" s="78"/>
      <c r="G9" s="71"/>
      <c r="H9" s="72"/>
      <c r="I9" s="71"/>
      <c r="J9" s="72"/>
      <c r="K9" s="71"/>
      <c r="L9" s="71"/>
      <c r="M9" s="71"/>
      <c r="N9" s="41"/>
      <c r="O9" s="71"/>
      <c r="P9" s="4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pans="1:256">
      <c r="B10" s="52"/>
      <c r="D10" s="38"/>
      <c r="E10" s="83"/>
      <c r="F10" s="78"/>
      <c r="G10" s="71"/>
      <c r="H10" s="72"/>
      <c r="I10" s="71"/>
      <c r="J10" s="72"/>
      <c r="K10" s="71"/>
      <c r="L10" s="71"/>
      <c r="M10" s="71"/>
      <c r="N10" s="41"/>
      <c r="O10" s="71"/>
      <c r="P10" s="4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pans="1:256" ht="25.5">
      <c r="A11" s="12" t="s">
        <v>92</v>
      </c>
      <c r="B11" s="52" t="s">
        <v>18</v>
      </c>
      <c r="C11" s="14" t="s">
        <v>9</v>
      </c>
      <c r="D11" s="38">
        <v>1</v>
      </c>
      <c r="E11" s="83"/>
      <c r="F11" s="78"/>
      <c r="G11" s="71"/>
      <c r="H11" s="72"/>
      <c r="I11" s="71"/>
      <c r="J11" s="72"/>
      <c r="K11" s="71"/>
      <c r="L11" s="71"/>
      <c r="M11" s="71"/>
      <c r="N11" s="41"/>
      <c r="O11" s="71"/>
      <c r="P11" s="4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pans="1:256">
      <c r="B12" s="52"/>
      <c r="D12" s="14"/>
      <c r="E12" s="82"/>
      <c r="F12" s="78"/>
      <c r="G12" s="74"/>
      <c r="H12" s="76"/>
      <c r="I12" s="74"/>
      <c r="J12" s="76"/>
      <c r="K12" s="74"/>
      <c r="L12" s="74"/>
      <c r="M12" s="74"/>
      <c r="N12" s="53"/>
      <c r="O12" s="74"/>
      <c r="P12" s="5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ht="25.5">
      <c r="A13" s="12" t="s">
        <v>93</v>
      </c>
      <c r="B13" s="52" t="s">
        <v>23</v>
      </c>
      <c r="C13" s="14" t="s">
        <v>9</v>
      </c>
      <c r="D13" s="38">
        <v>1</v>
      </c>
      <c r="E13" s="83"/>
      <c r="F13" s="78"/>
      <c r="G13" s="74"/>
      <c r="H13" s="76"/>
      <c r="I13" s="74"/>
      <c r="J13" s="76"/>
      <c r="K13" s="74"/>
      <c r="L13" s="74"/>
      <c r="M13" s="74"/>
      <c r="N13" s="53"/>
      <c r="O13" s="74"/>
      <c r="P13" s="5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>
      <c r="B14" s="52"/>
      <c r="D14" s="14"/>
      <c r="E14" s="82"/>
      <c r="F14" s="78"/>
      <c r="G14" s="74"/>
      <c r="H14" s="76"/>
      <c r="I14" s="74"/>
      <c r="J14" s="76"/>
      <c r="K14" s="74"/>
      <c r="L14" s="74"/>
      <c r="M14" s="74"/>
      <c r="N14" s="53"/>
      <c r="O14" s="74"/>
      <c r="P14" s="53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>
      <c r="B15" s="73"/>
      <c r="D15" s="14"/>
      <c r="E15" s="83"/>
      <c r="F15" s="78"/>
      <c r="G15" s="74"/>
      <c r="H15" s="76"/>
      <c r="I15" s="74"/>
      <c r="J15" s="76"/>
      <c r="K15" s="74"/>
      <c r="L15" s="74"/>
      <c r="M15" s="74"/>
      <c r="N15" s="53"/>
      <c r="O15" s="74"/>
      <c r="P15" s="53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</row>
    <row r="16" spans="1:256">
      <c r="A16" s="33" t="s">
        <v>37</v>
      </c>
      <c r="B16" s="34" t="s">
        <v>24</v>
      </c>
      <c r="C16" s="35"/>
      <c r="D16" s="48"/>
      <c r="E16" s="49"/>
      <c r="F16" s="88">
        <f>SUM(F5:F15)</f>
        <v>0</v>
      </c>
      <c r="H16" s="3"/>
      <c r="L16" s="3"/>
      <c r="N16" s="3"/>
    </row>
  </sheetData>
  <printOptions horizontalCentered="1"/>
  <pageMargins left="0.78740157480314965" right="0.39370078740157483" top="0.78740157480314965" bottom="0.78740157480314965" header="0.23622047244094491" footer="0.23622047244094491"/>
  <pageSetup paperSize="9" scale="99" orientation="portrait" horizontalDpi="300" verticalDpi="300" r:id="rId1"/>
  <headerFooter alignWithMargins="0">
    <oddHeader>&amp;L&amp;"Arial,Italic"&amp;8PERPETUO PROJEKT d.o.o.
Vrbani 27, Zagreb
info@perpetuoprojekt.hr&amp;C&amp;"Arial,Italic"&amp;8TD 25/24, STUDENI 2024&amp;R&amp;"Arial,Italic"&amp;8ZICER PREDAVAONICE
VELESAJAM</oddHeader>
    <oddFooter>&amp;R&amp;"Arial,Italic"&amp;8Stranica:&amp;P/&amp;N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Rekapitulacija</vt:lpstr>
      <vt:lpstr>1_Klima uređaji</vt:lpstr>
      <vt:lpstr>2_Završni radovi</vt:lpstr>
    </vt:vector>
  </TitlesOfParts>
  <Company>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Vini Vrsalović</cp:lastModifiedBy>
  <cp:lastPrinted>2019-05-09T12:43:39Z</cp:lastPrinted>
  <dcterms:created xsi:type="dcterms:W3CDTF">2007-04-13T09:13:01Z</dcterms:created>
  <dcterms:modified xsi:type="dcterms:W3CDTF">2025-01-28T11:41:59Z</dcterms:modified>
</cp:coreProperties>
</file>